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2"/>
  </bookViews>
  <sheets>
    <sheet name="总说明" sheetId="4" r:id="rId1"/>
    <sheet name="单项工程招标报价汇总表" sheetId="5" r:id="rId2"/>
    <sheet name="门窗" sheetId="11" r:id="rId3"/>
  </sheets>
  <calcPr calcId="144525"/>
</workbook>
</file>

<file path=xl/sharedStrings.xml><?xml version="1.0" encoding="utf-8"?>
<sst xmlns="http://schemas.openxmlformats.org/spreadsheetml/2006/main" count="209">
  <si>
    <t>总  说  明</t>
  </si>
  <si>
    <t>工程名称： 江苏省连云港工贸高等职业技术学院外门窗项目</t>
  </si>
  <si>
    <t>第 1 页 共 1 页</t>
  </si>
  <si>
    <t xml:space="preserve">一、工程概况：
    1、工程名称：江苏省连云港工贸高等职业技术学院外门窗项目
    2、建设地点：江苏连云港工贸高等职业技术学院国际交流中心
    3、建设单位：江苏连云港工贸高等职业技术学院
    4、建筑设计单位：中信建筑设计研究总院有限公司
    5、门窗设计单位：中信建筑设计研究总院有限公司
二、编制依据：
    1、《房屋建筑与装饰工程工程量计算规范》-GB50854-2013；
    2、《江苏省建筑与装饰工程计价定额》-2014版；
    3、《江苏省建设工程费用定额》-2014版；
    4、《江苏省住房和城乡建设厅关于发布建设工程人工工资指导价的通知》-苏建函价【2018】156号；
    5、该项目工程控制价采用2018年03月份的连云港工程建设经济指导价；
三、其他说明：
       1、规费和税金按国家和自治区建设主管部门的规定计算； 2、外墙门暂按铝合金门进入本次造价；                                                                                                                                                                                                                                                                                                                                                                                                                                                                                                  3、本次门窗工程量不包括东西侧边MLC5445门共两樘。                                                                                                                                                                          4、门窗的框架、胶条、五金件等品牌及质量要求详见招标文件。
</t>
  </si>
  <si>
    <t>单项工程招标控制价汇总表</t>
  </si>
  <si>
    <t xml:space="preserve">工程名称：江苏省连云港工贸高等职业技术学院外门窗项目工程                              </t>
  </si>
  <si>
    <t>序号</t>
  </si>
  <si>
    <t>单位工程名称</t>
  </si>
  <si>
    <t>金额（元）</t>
  </si>
  <si>
    <t>备注</t>
  </si>
  <si>
    <t>江苏省连云港工贸高等职业技术学院外门窗</t>
  </si>
  <si>
    <t>合计</t>
  </si>
  <si>
    <t>表—03</t>
  </si>
  <si>
    <t>江苏省连云港工贸高等职业技术学院外门窗项目工程量清单</t>
  </si>
  <si>
    <t>工程名称：工贸高等职业技术学院外门窗项目</t>
  </si>
  <si>
    <t>标段：工贸高等职业技术学院外门窗项目</t>
  </si>
  <si>
    <t>第 1 页  共 58页</t>
  </si>
  <si>
    <t>项目编码</t>
  </si>
  <si>
    <t>项目名称</t>
  </si>
  <si>
    <t>项目特征描述</t>
  </si>
  <si>
    <t>计量单位</t>
  </si>
  <si>
    <t>工程量</t>
  </si>
  <si>
    <t>材料费-含税材料费（16%）</t>
  </si>
  <si>
    <t>安装人工费--含税制作安装人工费（10%）</t>
  </si>
  <si>
    <t>全费用综合单价</t>
  </si>
  <si>
    <t>综合合价</t>
  </si>
  <si>
    <t>A.8</t>
  </si>
  <si>
    <t>门窗工程</t>
  </si>
  <si>
    <t>010807001001</t>
  </si>
  <si>
    <t>铝合金平开窗</t>
  </si>
  <si>
    <t>1.窗代号及洞口尺寸:C0815   800*1500mm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7.C0815共有4樘
8.其它技术指标按图纸及规范要求</t>
  </si>
  <si>
    <t>m2</t>
  </si>
  <si>
    <t>本页小计</t>
  </si>
  <si>
    <t>表—08</t>
  </si>
  <si>
    <t>第 2 页 共 58页</t>
  </si>
  <si>
    <t>010807001002</t>
  </si>
  <si>
    <t>1.窗代号及洞口尺寸:C0831    800*3100mm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7.C0831共有1樘
8.其它技术指标按图纸及规范要求</t>
  </si>
  <si>
    <t>第 3 页  共 58页</t>
  </si>
  <si>
    <t>010807001003</t>
  </si>
  <si>
    <t>1.窗代号及洞口尺寸:C0845   800*4450mm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7.C0845共有5樘
8.其它技术指标按图纸及规范要求</t>
  </si>
  <si>
    <t>第 4 页  共 58页</t>
  </si>
  <si>
    <t>010807001004</t>
  </si>
  <si>
    <t xml:space="preserve">
1.窗代号及洞口尺寸:C1519    1500*1900mm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7.C1519共有2樘
8.其它技术指标按图纸及规范要求</t>
  </si>
  <si>
    <t>第 5 页  共 58页</t>
  </si>
  <si>
    <t>010807001005</t>
  </si>
  <si>
    <t>1.窗代号及洞口尺寸:C1531      1500*3100mm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7.C1531共有2樘
8.其它技术指标按图纸及规范要求</t>
  </si>
  <si>
    <t>第 6 页  共 58页</t>
  </si>
  <si>
    <t>010807001006</t>
  </si>
  <si>
    <t>1.窗代号及洞口尺寸:C1545     1500*4450mm
2.型材:断桥铝合金中空玻璃平开窗
3.玻璃品种、厚度:6（LOW-E）+12A+6中空玻璃
4.胶条采用三元乙丙胶条，胶采用优质品牌
5.附框:铝合金附框型材壁厚≥1.4mm
6.其他:配套品牌五金、配件
7.C1545共有13樘
8.其它技术指标按图纸及规范要求</t>
  </si>
  <si>
    <t>第 7 页 共 58页</t>
  </si>
  <si>
    <t>010807001007</t>
  </si>
  <si>
    <t>1.窗代号及洞口尺寸:C1724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7.C1724共有6樘
8.其它技术指标按图纸及规范要求</t>
  </si>
  <si>
    <t>第 8 页  共 58页</t>
  </si>
  <si>
    <t>010807001008</t>
  </si>
  <si>
    <t>铝合金平开窗
1.窗代号及洞口尺寸:C1821      1800*2100mm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7.C1821共有2樘
8.其它技术指标按图纸及规范要求</t>
  </si>
  <si>
    <t>第 9 页  共 58页</t>
  </si>
  <si>
    <t>010807001009</t>
  </si>
  <si>
    <t>1.窗代号及洞口尺寸:C1824     1800*2400mm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7.C1824共有13樘
8.其它技术指标按图纸及规范要求</t>
  </si>
  <si>
    <t>第 10 页  共 58页</t>
  </si>
  <si>
    <t>010807001010</t>
  </si>
  <si>
    <t>1.窗代号及洞口尺寸:C1845       1800*4450mm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7.C1845共有28樘
8.其它技术指标按图纸及规范要求</t>
  </si>
  <si>
    <t>第 11 页  共 58页</t>
  </si>
  <si>
    <t>010807001011</t>
  </si>
  <si>
    <t>1.窗代号及洞口尺寸:C2115      2100*1500mm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7.C2115共有46樘
8.其它技术指标按图纸及规范要求</t>
  </si>
  <si>
    <t>第 12 页 共 58页</t>
  </si>
  <si>
    <t>010807001012</t>
  </si>
  <si>
    <t>1.窗代号及洞口尺寸:C2131         2100*3100mm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7.C2131共有31樘
8.其它技术指标按图纸及规范要求</t>
  </si>
  <si>
    <t>第 13 页  共 58页</t>
  </si>
  <si>
    <t>010807001013</t>
  </si>
  <si>
    <t>1.窗代号及洞口尺寸:C2145        2100*4450m
2.型材:断桥铝合金中空玻璃平开窗
3.玻璃品种、厚度:6（LOW-E）+12A+6中空玻璃，钢化部分符合图纸及验收规范要求
4.胶条采用三元乙丙胶条，胶采用优质品牌
5.附框:铝合金附框型材壁厚≥1.4mm
6.其他:配套品牌五金、配件
7.C2145共有42樘
8.其它技术指标按图纸及规范要求</t>
  </si>
  <si>
    <t>第 14 页 共 58页</t>
  </si>
  <si>
    <t>010807001014</t>
  </si>
  <si>
    <t>1.窗代号及洞口尺寸:C2224      2200*2400mm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7.C2224共有4樘
8.其它技术指标按图纸及规范要求</t>
  </si>
  <si>
    <t>第 15 页  共 58页</t>
  </si>
  <si>
    <t>010807001015</t>
  </si>
  <si>
    <t>1.窗代号及洞口尺寸:C2315      2300*1500mm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7.C2315共有4樘
8.其它技术指标按图纸及规范要求</t>
  </si>
  <si>
    <t>第 16 页  共 58页</t>
  </si>
  <si>
    <t>010807001016</t>
  </si>
  <si>
    <t>1.窗代号及洞口尺寸:C2331        2300*3100mm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7.C2331共有1樘
8.其它技术指标按图纸及规范要求</t>
  </si>
  <si>
    <t>第 17 页  共 58页</t>
  </si>
  <si>
    <t>010807001017</t>
  </si>
  <si>
    <t>1.窗代号及洞口尺寸:C2345      2300*4450mm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7.C2345共有9樘
8.其它技术指标按图纸及规范要求</t>
  </si>
  <si>
    <t>第 18 页  共 58页</t>
  </si>
  <si>
    <t>010807001018</t>
  </si>
  <si>
    <t>1.窗代号及洞口尺寸:C2445       2400*4450mm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7.C2445共有2樘
8.其它技术指标按图纸及规范要求</t>
  </si>
  <si>
    <t>第 19页  共 58页</t>
  </si>
  <si>
    <t>010807001019</t>
  </si>
  <si>
    <t>1.窗代号及洞口尺寸:C2524        2500*2400mm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7.C2524共有9樘                                                 8.其它技术指标按图纸及规范要求</t>
  </si>
  <si>
    <t>第 20 页  共 58页</t>
  </si>
  <si>
    <t>010807001020</t>
  </si>
  <si>
    <t>1.窗代号及洞口尺寸:C2524A        2450*2400mm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7.C2524A共有5樘</t>
  </si>
  <si>
    <t>第 21 页 共 58页</t>
  </si>
  <si>
    <t>010807001021</t>
  </si>
  <si>
    <t>1.窗代号及洞口尺寸:C2824        2800*2400mm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7.C2824共有16樘
8.其它技术指标按图纸及规范要求</t>
  </si>
  <si>
    <t>第 22页  共 58页</t>
  </si>
  <si>
    <t>010807001022</t>
  </si>
  <si>
    <t>1.窗代号及洞口尺寸:C2824A     2750*2350mm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7.C2824A共有8樘
8.其它技术指标按图纸及规范要求</t>
  </si>
  <si>
    <t>第 23页  共 58页</t>
  </si>
  <si>
    <t>010807001023</t>
  </si>
  <si>
    <t>1.窗代号及洞口尺寸:C2924A     2900*2400mm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7.C2924A共有12樘
8.其它技术指标按图纸及规范要求</t>
  </si>
  <si>
    <t>第 24页  共 58页</t>
  </si>
  <si>
    <t>010807001024</t>
  </si>
  <si>
    <t>1.窗代号及洞口尺寸:C3024     3000*2400mm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7.C3024共有57樘
8.其它技术指标按图纸及规范要求</t>
  </si>
  <si>
    <t>第 25 页  共 58页</t>
  </si>
  <si>
    <t>010807001025</t>
  </si>
  <si>
    <t>1.窗代号及洞口尺寸:C3115       3100*1500mm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7.C3115共有4樘
8.其它技术指标按图纸及规范要求</t>
  </si>
  <si>
    <t>第26页 共 58页</t>
  </si>
  <si>
    <t>010807001026</t>
  </si>
  <si>
    <t>1.窗代号及洞口尺寸:C3131        3100*3100mm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7.C3131共有3樘
8.其它技术指标按图纸及规范要求</t>
  </si>
  <si>
    <t>第 27页  共 58页</t>
  </si>
  <si>
    <t>010807001027</t>
  </si>
  <si>
    <t>1.窗代号及洞口尺寸:C3145       3100*4450mm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7.C3145共有3樘
8.其它技术指标按图纸及规范要求</t>
  </si>
  <si>
    <t>第 28 页  共 58页</t>
  </si>
  <si>
    <t>010807001028</t>
  </si>
  <si>
    <t>1.窗代号及洞口尺寸:C3324       3300*2400mm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7.C3324共有5樘
8.其它技术指标按图纸及规范要求</t>
  </si>
  <si>
    <t>第 29页  共 58页</t>
  </si>
  <si>
    <t>010807001029</t>
  </si>
  <si>
    <t>1.窗代号及洞口尺寸:C3415      3400*1500mm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7.C3415共有2樘
8.其它技术指标按图纸及规范要求</t>
  </si>
  <si>
    <t>第 30 页  共 58页</t>
  </si>
  <si>
    <t>010807001030</t>
  </si>
  <si>
    <t>1.窗代号及洞口尺寸:C3424     3400*2400mm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7.C3424共有5樘
8.其它技术指标按图纸及规范要求</t>
  </si>
  <si>
    <t>第 31页  共 58页</t>
  </si>
  <si>
    <t>010807001031</t>
  </si>
  <si>
    <t>1.窗代号及洞口尺寸:C3524a       3450*2400mm
2.型材:65系列断桥铝合金中空玻璃平开窗,主受力型材壁厚≥1.4mm
3.玻璃品种、厚度:6（LOW-E）+12A+6中空玻璃，钢化部分符合图纸及验收规范要求
4.胶条采用三元乙丙胶条，胶采用优质品牌
5.附框:铝合金附框型材壁厚≥1.4mm
6.其他:配套品牌五金、配件
7.C3524a共有4樘
8.其它技术指标按图纸及规范要求</t>
  </si>
  <si>
    <t>第 32 页  共 58页</t>
  </si>
  <si>
    <t>010807001032</t>
  </si>
  <si>
    <t>1.窗代号及洞口尺寸:C5424        5400*2400mm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7.C5424共有1樘
8.其它技术指标按图纸及规范要求</t>
  </si>
  <si>
    <t>第 33 页  共 58页</t>
  </si>
  <si>
    <t>010807001033</t>
  </si>
  <si>
    <t>1.窗代号及洞口尺寸:DC2424       2400*2400mm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7.DC2424共有1樘          8.其它技术指标按图纸及规范要求</t>
  </si>
  <si>
    <t>第 34 页  共 58页</t>
  </si>
  <si>
    <t>010807001035</t>
  </si>
  <si>
    <t>1.窗代号及洞口尺寸:DC2524A      2450*2400mm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7.DC2524A共有5樘          8.其它技术指标按图纸及规范要求</t>
  </si>
  <si>
    <t>第 35 页  共 58页</t>
  </si>
  <si>
    <t>010807001036</t>
  </si>
  <si>
    <t>1.窗代号及洞口尺寸:DC3024     3000*2400mm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
7.DC3024共有13樘
8.其它技术指标按图纸及规范要求</t>
  </si>
  <si>
    <t>第 36 页  共 58页</t>
  </si>
  <si>
    <t>1.窗代号及洞口尺寸:DC3324     3300*2400mm
2.型材:65系列断桥铝合金中空玻璃平开窗,主受力型材壁厚≥1.4mm
3.玻璃品种、厚度:6（LOW-E）+12A+6中空玻璃
4.胶条采用三元乙丙胶条，胶采用优质品牌
5.附框:铝合金附框型材壁厚≥1.4mm
6.其他:配套品牌五金、配件 
7. DC3324共 1樘                                   
8.其它技术指标按图纸及规范要求</t>
  </si>
  <si>
    <t>第 37 页 共 58页</t>
  </si>
  <si>
    <t>010807001037</t>
  </si>
  <si>
    <t>铝合金防火窗</t>
  </si>
  <si>
    <t>1.窗代号及洞口尺寸:FC乙0831
2.型材及其他指标：框架材质为不锈钢，其它技术指标按图纸及图集要求 ，图集详见12J609,83页        3.附框:铝合金附框型材壁厚≥1.4mm
4.FC乙0831共有1樘</t>
  </si>
  <si>
    <t>第 38 页 共 58页</t>
  </si>
  <si>
    <t>010807001038</t>
  </si>
  <si>
    <t xml:space="preserve">1.窗代号及洞口尺寸:FC乙0845    800*4500mm
2.型材及其他指标：框架材质为不锈钢，其它技术指标按图纸及图集要求 ，图集详见12J609,83页      3.附框:铝合金附框型材壁厚≥1.4mm
4.FC乙0845共有1樘
</t>
  </si>
  <si>
    <t>第 39 页  共 58页</t>
  </si>
  <si>
    <t>010807001039</t>
  </si>
  <si>
    <t xml:space="preserve">1.窗代号及洞口尺寸:FC乙2131  2100*3100mm
2.型材及其他指标：框架材质为不锈钢，其它技术指标按图纸及图集要求 ，图集详见 12J609,83页      3.附框:铝合金附框型材壁厚≥1.4mm
4.FC乙2131共有1樘
</t>
  </si>
  <si>
    <t>第40页  共 58页</t>
  </si>
  <si>
    <t>010807001040</t>
  </si>
  <si>
    <t xml:space="preserve">1.窗代号及洞口尺寸:FC乙2524a    2450*2400mm
2.型材及其他指标：框架材质为不锈钢，其它技术指标按图纸及图集要求 ，图集详见12J609,83页           3.附框:铝合金附框型材壁厚≥1.4mm
4.FC乙2524a共有1樘
</t>
  </si>
  <si>
    <t>第41页  共 58页</t>
  </si>
  <si>
    <t>010807001041</t>
  </si>
  <si>
    <t xml:space="preserve">1.窗代号及洞口尺寸:FC乙3024      3000*2400mm
2.型材及其他指标：框架材质为不锈钢，其它技术指标按图纸及图集要求 ，图集详见12J609,83页        3.附框:铝合金附框型材壁厚≥1.4mm
4.FC乙3024共有2樘
</t>
  </si>
  <si>
    <t>第42页  共 58页</t>
  </si>
  <si>
    <t>010807001042</t>
  </si>
  <si>
    <t xml:space="preserve">1.窗代号及洞口尺寸:FC乙3424     3400*2400mm
2.型材及其他指标：框架材质为不锈钢，其它技术指标按图纸及图集要求 ，图集详见12J609,83页         3.附框:铝合金附框型材壁厚≥1.4mm
4.FC乙3424共有4樘
</t>
  </si>
  <si>
    <t>第 43 页  共 58页</t>
  </si>
  <si>
    <t>010807001043</t>
  </si>
  <si>
    <t>铝合金消防救援窗</t>
  </si>
  <si>
    <t>1.窗代号及洞口尺寸:C1545       1500*4450mm
2.型材:65系列断桥铝合金中空玻璃平开窗,主受力型材壁厚≥1.4mm
3.玻璃品种、厚度:6（LOW-E）+12A+6中空玻璃，钢化部分符合图纸及消防验收规范要求
4.胶条采用三元乙丙胶条，胶采用优质品牌
5.附框:铝合金附框型材壁厚≥1.4mm
6.其他:配套品牌五金、配件
7.C1545共有1樘
8.其它技术指标按图纸及规范要求</t>
  </si>
  <si>
    <t>第 44 页  共 58页</t>
  </si>
  <si>
    <t>010807001044</t>
  </si>
  <si>
    <t>1.窗代号及洞口尺寸:C1824         1800*2400mm
2.型材:65系列断桥铝合金中空玻璃平开窗,主受力型材壁厚≥1.4mm
3.玻璃品种、厚度:6（LOW-E）+12A+6中空玻璃，钢化部分符合图纸及消防验收规范要求
4.胶条采用三元乙丙胶条，胶采用优质品牌
5.附框:铝合金附框型材壁厚≥1.4mm
6.其他:配套品牌五金、配件
7.C1824共有2樘
8.其它技术指标按图纸及规范要求</t>
  </si>
  <si>
    <t>第 45 页  共 58页</t>
  </si>
  <si>
    <t>010807001045</t>
  </si>
  <si>
    <t>1.窗代号及洞口尺寸:C1845       1800*4450mm
2.型材:65系列断桥铝合金中空玻璃平开窗,主受力型材壁厚≥1.4mm
3.玻璃品种、厚度:6（LOW-E）+12A+6中空玻璃，钢化部分符合图纸及消防验收规范要求
4.胶条采用三元乙丙胶条，胶采用优质品牌
5.附框:铝合金附框型材壁厚≥1.4mm
6.其他:配套品牌五金、配件
7.C1845共有2樘
8.其它技术指标按图纸及规范要求</t>
  </si>
  <si>
    <t>第 46 页  共 46 页</t>
  </si>
  <si>
    <t>010807001046</t>
  </si>
  <si>
    <t>1.窗代号及洞口尺寸:C2115       2100*1500mm
2.型材:65系列断桥铝合金中空玻璃平开窗,主受力型材壁厚≥1.4mm
3.玻璃品种、厚度:6（LOW-E）+12A+6中空玻璃，钢化部分符合图纸及消防验收规范要求
4.胶条采用三元乙丙胶条，胶采用优质品牌
5.附框:铝合金附框型材壁厚≥1.4mm
6.其他:配套品牌五金、配件
7.C2115共有2樘
8.其它技术指标按图纸及规范要求</t>
  </si>
  <si>
    <t>第 47 页  共 58页</t>
  </si>
  <si>
    <t>010807001047</t>
  </si>
  <si>
    <t>1.窗代号及洞口尺寸:C2124      2100*2400mm
2.型材:65系列断桥铝合金中空玻璃平开窗,主受力型材壁厚≥1.4mm
3.玻璃品种、厚度:6（LOW-E）+12A+6中空玻璃，钢化部分符合图纸及消防验收规范要求
4.胶条采用三元乙丙胶条，胶采用优质品牌
5.附框:铝合金附框型材壁厚≥1.4mm
6.其他:配套品牌五金、配件
7.C2124共有4樘
8.其它技术指标按图纸及规范要求</t>
  </si>
  <si>
    <t>第 48 页  共 58页</t>
  </si>
  <si>
    <t>010807001048</t>
  </si>
  <si>
    <t>1.窗代号及洞口尺寸:C2131     2100*3100mm
2.型材:65系列断桥铝合金中空玻璃平开窗,主受力型材壁厚≥1.4mm
3.玻璃品种、厚度:6（LOW-E）+12A+6中空玻璃，钢化部分符合图纸及消防验收规范要求
4.胶条采用三元乙丙胶条，胶采用优质品牌
5.附框:铝合金附框型材壁厚≥1.4mm
6.其他:配套品牌五金、配件                          7.C2131共有1樘
8.其它技术指标按图纸及规范要求</t>
  </si>
  <si>
    <t>第 49 页  共 58页</t>
  </si>
  <si>
    <t>010807001049</t>
  </si>
  <si>
    <t>1.窗代号及洞口尺寸:C2145      2100*4500mm
2.型材:65系列断桥铝合金中空玻璃平开窗,主受力型材壁厚≥1.4mm
3.玻璃品种、厚度:6（LOW-E）+12A+6中空玻璃，钢化部分符合图纸及消防验收规范要求
4.胶条采用三元乙丙胶条，胶采用优质品牌
5.附框:铝合金附框型材壁厚≥1.4mm
6.其他:配套品牌五金、配件
7.C2145共有1樘
8.其它技术指标按图纸及规范要求</t>
  </si>
  <si>
    <t>第 50 页  共 58页</t>
  </si>
  <si>
    <t>010807001050</t>
  </si>
  <si>
    <t>1.窗代号及洞口尺寸:C2345       2300*4450mm
2.型材:65系列断桥铝合金中空玻璃平开窗,主受力型材壁厚≥1.4mm
3.玻璃品种、厚度:6（LOW-E）+12A+6中空玻璃，钢化部分符合图纸及消防验收规范要求
4.胶条采用三元乙丙胶条，胶采用优质品牌
5.附框:铝合金附框型材壁厚≥1.4mm
6.其他:配套品牌五金、配件
7.C2345共有1樘
8.其它技术指标按图纸及规范要求</t>
  </si>
  <si>
    <t>第 51 页  共 58页</t>
  </si>
  <si>
    <t>010807001051</t>
  </si>
  <si>
    <t>1.窗代号及洞口尺寸:C2524       2500*2400mm
2.型材:65系列断桥铝合金中空玻璃平开窗,主受力型材壁厚≥1.4mm
3.玻璃品种、厚度:6（LOW-E）+12A+6中空玻璃，钢化部分符合图纸及消防验收规范要求
4.胶条采用三元乙丙胶条，胶采用优质品牌
5.附框:铝合金附框型材壁厚≥1.4mm
6.其他:配套品牌五金、配件
7.C2524共有2樘
8.其它技术指标按图纸及规范要求</t>
  </si>
  <si>
    <t>第 52页  共 58页</t>
  </si>
  <si>
    <t>010807001052</t>
  </si>
  <si>
    <t>1.窗代号及洞口尺寸:C3024       3000*2400mm
2.型材:65系列断桥铝合金中空玻璃平开窗,主受力型材壁厚≥1.4mm
3.玻璃品种、厚度:6（LOW-E）+12A+6中空玻璃，钢化部分符合图纸及消防验收规范要求
4.胶条采用三元乙丙胶条，胶采用优质品牌
5.附框:铝合金附框型材壁厚≥1.4mm
6.其他:配套品牌五金、配件
7.C3024共有2樘
8.其它技术指标按图纸及规范要求</t>
  </si>
  <si>
    <t>第 53页  共 58页</t>
  </si>
  <si>
    <t>010807001053</t>
  </si>
  <si>
    <t>1.窗代号及洞口尺寸:C3424        3400*2400mm
2.型材:65系列断桥铝合金中空玻璃平开窗,主受力型材壁厚≥1.4mm
3.玻璃品种、厚度:6（LOW-E）+12A+6中空玻璃，钢化部分符合图纸及消防验收规范要求
4.胶条采用三元乙丙胶条，胶采用优质品牌
5.附框:铝合金附框型材壁厚≥1.4mm
6.其他:配套品牌五金、配件
7.C3424共有1樘
8.其它技术指标按图纸及规范要求</t>
  </si>
  <si>
    <t>第 54页  共 58页</t>
  </si>
  <si>
    <t>010807001054</t>
  </si>
  <si>
    <t>铝合金门联窗窗部分（带消防救援）</t>
  </si>
  <si>
    <t>1.门联窗代号及洞口尺寸:MLC18136  1800*11325 mm
2.型材:断桥铝合金中空玻璃铝合金地弹门，65系列,主受力型材壁厚≥1.4mm
3.玻璃品种、厚度:6（LOW-E）+12A+6中空玻璃，钢化部分符合图纸及消防验收规范要求
4.胶条采用三元乙丙胶条，胶采用优质品牌
5.附框:铝合金附框型材壁厚≥1.4mm
6.其他:配套品牌五金、配件
7.共有4樘
8.其它技术指标按图纸及规范要求</t>
  </si>
  <si>
    <t>第 55页  共 58页</t>
  </si>
  <si>
    <t>010807001055</t>
  </si>
  <si>
    <t>铝合金门联窗门部分（带消防救援）</t>
  </si>
  <si>
    <t>铝合金门联窗门部分（带消防救援）
1.门联窗代号及洞口尺寸:MLC18136     1800*2275mm
2.型材:断桥铝合金中空玻璃铝合金地弹门，63系列,主受力型材壁厚≥2mm
3.玻璃品种、厚度:6（LOW-E）+12A+6中空玻璃，钢化部分符合图纸及消防验收规范要求
4.胶条采用三元乙丙胶条，胶采用优质品牌
5.附框:铝合金附框型材壁厚≥2.0mm
6.其他:配套品牌五金、配件
7.MLC18136共有4樘
8.其它技术指标按图纸及规范要求</t>
  </si>
  <si>
    <t>第 56页  共 58页</t>
  </si>
  <si>
    <t>010802001001</t>
  </si>
  <si>
    <t>铝合金地弹门</t>
  </si>
  <si>
    <t>铝合金地弹门
1.窗代号及洞口尺寸:M1845      1800*4450mm
2.型材:断桥铝合金中空玻璃铝合金地弹门，63系列,主受力型材壁厚≥2mm
3.玻璃品种、厚度:6（LOW-E）+12A+6中空玻璃
4.胶条采用三元乙丙胶条，胶采用优质品牌
5.附框:铝合金附框型材壁厚≥2.0mm
6.其他:配套品牌五金、配件
7.M1845共有3樘
8.其它技术指标按图纸及规范要求</t>
  </si>
  <si>
    <t>第 57页  共 58页</t>
  </si>
  <si>
    <t>1.窗代号及洞口尺寸:M2145   2100*4450mm
2.型材:断桥铝合金中空玻璃铝合金地弹门，63系列,主受力型材壁厚≥2mm
3.玻璃品种、厚度:6（LOW-E）+12A+6中空玻璃
4.胶条采用三元乙丙胶条，胶采用优质品牌
5.附框:铝合金附框型材壁厚≥2.0mm
6.其他:配套品牌五金、配件
7.M2145共有5樘
8.其它技术指标按图纸及规范要求</t>
  </si>
  <si>
    <t>第 58页  共 58页</t>
  </si>
  <si>
    <t>010807003001</t>
  </si>
  <si>
    <t>金属百叶窗</t>
  </si>
  <si>
    <t>金属百叶窗
1.窗代号及洞口尺寸:BY0606,BY0607,BY0706,BY0707,BY0807,BY0808,BY1303,BY1507,BY1804,BY2006
2.铝合金百叶窗，主受力型材壁厚≥1.4mm
8.其它技术指标按图纸及规范要求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</si>
</sst>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9"/>
      <color theme="1"/>
      <name val="宋体"/>
      <charset val="134"/>
      <scheme val="minor"/>
    </font>
    <font>
      <b/>
      <sz val="20"/>
      <name val="华文中宋"/>
      <charset val="134"/>
    </font>
    <font>
      <sz val="10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u/>
      <sz val="9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22"/>
      <name val="华文中宋"/>
      <charset val="134"/>
    </font>
    <font>
      <sz val="1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5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5" borderId="4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47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4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18" borderId="46" applyNumberFormat="0" applyAlignment="0" applyProtection="0">
      <alignment vertical="center"/>
    </xf>
    <xf numFmtId="0" fontId="24" fillId="18" borderId="44" applyNumberFormat="0" applyAlignment="0" applyProtection="0">
      <alignment vertical="center"/>
    </xf>
    <xf numFmtId="0" fontId="18" fillId="9" borderId="42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8" fillId="0" borderId="48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/>
  </cellStyleXfs>
  <cellXfs count="74">
    <xf numFmtId="0" fontId="0" fillId="0" borderId="0" xfId="0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left" vertical="top" wrapText="1"/>
    </xf>
    <xf numFmtId="0" fontId="5" fillId="2" borderId="0" xfId="49" applyFont="1" applyFill="1" applyAlignment="1">
      <alignment horizontal="left" vertical="top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right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2" fillId="2" borderId="10" xfId="49" applyFont="1" applyFill="1" applyBorder="1" applyAlignment="1">
      <alignment horizontal="center" vertical="center" wrapText="1"/>
    </xf>
    <xf numFmtId="0" fontId="2" fillId="2" borderId="10" xfId="49" applyFont="1" applyFill="1" applyBorder="1" applyAlignment="1">
      <alignment horizontal="right" vertical="center" wrapText="1"/>
    </xf>
    <xf numFmtId="176" fontId="2" fillId="2" borderId="5" xfId="49" applyNumberFormat="1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right" vertical="center" wrapText="1"/>
    </xf>
    <xf numFmtId="0" fontId="2" fillId="2" borderId="11" xfId="49" applyFont="1" applyFill="1" applyBorder="1" applyAlignment="1">
      <alignment horizontal="right" vertical="center" wrapText="1"/>
    </xf>
    <xf numFmtId="0" fontId="4" fillId="2" borderId="0" xfId="49" applyFont="1" applyFill="1" applyAlignment="1">
      <alignment horizontal="right" vertical="top" wrapText="1"/>
    </xf>
    <xf numFmtId="176" fontId="4" fillId="2" borderId="7" xfId="49" applyNumberFormat="1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center" vertical="center" wrapText="1"/>
    </xf>
    <xf numFmtId="176" fontId="2" fillId="2" borderId="5" xfId="49" applyNumberFormat="1" applyFont="1" applyFill="1" applyBorder="1" applyAlignment="1">
      <alignment horizontal="right" vertical="center" wrapText="1"/>
    </xf>
    <xf numFmtId="0" fontId="2" fillId="2" borderId="12" xfId="49" applyFont="1" applyFill="1" applyBorder="1" applyAlignment="1">
      <alignment horizontal="center" vertical="center" wrapText="1"/>
    </xf>
    <xf numFmtId="0" fontId="3" fillId="2" borderId="13" xfId="49" applyFont="1" applyFill="1" applyBorder="1" applyAlignment="1">
      <alignment horizontal="center" vertical="center" wrapText="1"/>
    </xf>
    <xf numFmtId="0" fontId="2" fillId="2" borderId="13" xfId="49" applyFont="1" applyFill="1" applyBorder="1" applyAlignment="1">
      <alignment horizontal="center" vertical="center" wrapText="1"/>
    </xf>
    <xf numFmtId="0" fontId="6" fillId="2" borderId="14" xfId="49" applyFont="1" applyFill="1" applyBorder="1" applyAlignment="1">
      <alignment horizontal="center" vertical="top" wrapText="1"/>
    </xf>
    <xf numFmtId="0" fontId="6" fillId="2" borderId="15" xfId="49" applyFont="1" applyFill="1" applyBorder="1" applyAlignment="1">
      <alignment horizontal="center" vertical="top" wrapText="1"/>
    </xf>
    <xf numFmtId="0" fontId="6" fillId="2" borderId="16" xfId="49" applyFont="1" applyFill="1" applyBorder="1" applyAlignment="1">
      <alignment horizontal="center" vertical="top" wrapText="1"/>
    </xf>
    <xf numFmtId="0" fontId="4" fillId="2" borderId="17" xfId="49" applyFont="1" applyFill="1" applyBorder="1" applyAlignment="1">
      <alignment vertical="top" wrapText="1"/>
    </xf>
    <xf numFmtId="0" fontId="7" fillId="2" borderId="14" xfId="49" applyFont="1" applyFill="1" applyBorder="1" applyAlignment="1">
      <alignment horizontal="right" vertical="top" wrapText="1"/>
    </xf>
    <xf numFmtId="0" fontId="7" fillId="2" borderId="15" xfId="49" applyFont="1" applyFill="1" applyBorder="1" applyAlignment="1">
      <alignment horizontal="right" vertical="top" wrapText="1"/>
    </xf>
    <xf numFmtId="176" fontId="2" fillId="2" borderId="13" xfId="49" applyNumberFormat="1" applyFont="1" applyFill="1" applyBorder="1" applyAlignment="1">
      <alignment horizontal="center" vertical="center" wrapText="1"/>
    </xf>
    <xf numFmtId="0" fontId="2" fillId="2" borderId="18" xfId="49" applyFont="1" applyFill="1" applyBorder="1" applyAlignment="1">
      <alignment horizontal="right" vertical="center" wrapText="1"/>
    </xf>
    <xf numFmtId="0" fontId="7" fillId="2" borderId="16" xfId="49" applyFont="1" applyFill="1" applyBorder="1" applyAlignment="1">
      <alignment horizontal="right" vertical="top" wrapText="1"/>
    </xf>
    <xf numFmtId="0" fontId="2" fillId="2" borderId="0" xfId="49" applyFont="1" applyFill="1" applyBorder="1" applyAlignment="1">
      <alignment horizontal="left" wrapText="1"/>
    </xf>
    <xf numFmtId="0" fontId="2" fillId="2" borderId="19" xfId="49" applyFont="1" applyFill="1" applyBorder="1" applyAlignment="1">
      <alignment horizontal="center" vertical="center" wrapText="1"/>
    </xf>
    <xf numFmtId="0" fontId="2" fillId="2" borderId="20" xfId="49" applyFont="1" applyFill="1" applyBorder="1" applyAlignment="1">
      <alignment horizontal="center" vertical="center" wrapText="1"/>
    </xf>
    <xf numFmtId="0" fontId="2" fillId="2" borderId="21" xfId="49" applyFont="1" applyFill="1" applyBorder="1" applyAlignment="1">
      <alignment horizontal="center" vertical="center" wrapText="1"/>
    </xf>
    <xf numFmtId="0" fontId="2" fillId="2" borderId="22" xfId="49" applyFont="1" applyFill="1" applyBorder="1" applyAlignment="1">
      <alignment horizontal="center" vertical="center" wrapText="1"/>
    </xf>
    <xf numFmtId="0" fontId="2" fillId="2" borderId="23" xfId="49" applyFont="1" applyFill="1" applyBorder="1" applyAlignment="1">
      <alignment horizontal="center" vertical="center" wrapText="1"/>
    </xf>
    <xf numFmtId="0" fontId="2" fillId="2" borderId="24" xfId="49" applyFont="1" applyFill="1" applyBorder="1" applyAlignment="1">
      <alignment horizontal="center" vertical="center" wrapText="1"/>
    </xf>
    <xf numFmtId="0" fontId="2" fillId="2" borderId="25" xfId="49" applyFont="1" applyFill="1" applyBorder="1" applyAlignment="1">
      <alignment horizontal="center" vertical="center" wrapText="1"/>
    </xf>
    <xf numFmtId="0" fontId="2" fillId="2" borderId="17" xfId="49" applyFont="1" applyFill="1" applyBorder="1" applyAlignment="1">
      <alignment horizontal="center" vertical="center" wrapText="1"/>
    </xf>
    <xf numFmtId="0" fontId="2" fillId="2" borderId="26" xfId="49" applyFont="1" applyFill="1" applyBorder="1" applyAlignment="1">
      <alignment horizontal="center" vertical="center" wrapText="1"/>
    </xf>
    <xf numFmtId="0" fontId="2" fillId="2" borderId="25" xfId="49" applyFont="1" applyFill="1" applyBorder="1" applyAlignment="1">
      <alignment horizontal="right" vertical="center" wrapText="1"/>
    </xf>
    <xf numFmtId="0" fontId="2" fillId="2" borderId="27" xfId="49" applyFont="1" applyFill="1" applyBorder="1" applyAlignment="1">
      <alignment horizontal="right" vertical="center" wrapText="1"/>
    </xf>
    <xf numFmtId="0" fontId="2" fillId="2" borderId="28" xfId="49" applyFont="1" applyFill="1" applyBorder="1" applyAlignment="1">
      <alignment horizontal="right" vertical="center" wrapText="1"/>
    </xf>
    <xf numFmtId="0" fontId="2" fillId="2" borderId="29" xfId="49" applyFont="1" applyFill="1" applyBorder="1" applyAlignment="1">
      <alignment horizontal="center" vertical="center" wrapText="1"/>
    </xf>
    <xf numFmtId="0" fontId="3" fillId="2" borderId="30" xfId="49" applyFont="1" applyFill="1" applyBorder="1" applyAlignment="1">
      <alignment horizontal="center" vertical="center" wrapText="1"/>
    </xf>
    <xf numFmtId="0" fontId="2" fillId="2" borderId="30" xfId="49" applyFont="1" applyFill="1" applyBorder="1" applyAlignment="1">
      <alignment horizontal="right" vertical="center" wrapText="1"/>
    </xf>
    <xf numFmtId="0" fontId="2" fillId="2" borderId="31" xfId="49" applyFont="1" applyFill="1" applyBorder="1" applyAlignment="1">
      <alignment horizontal="right" vertical="center" wrapText="1"/>
    </xf>
    <xf numFmtId="0" fontId="2" fillId="2" borderId="32" xfId="49" applyFont="1" applyFill="1" applyBorder="1" applyAlignment="1">
      <alignment horizontal="right" vertical="center" wrapText="1"/>
    </xf>
    <xf numFmtId="0" fontId="2" fillId="2" borderId="33" xfId="49" applyFont="1" applyFill="1" applyBorder="1" applyAlignment="1">
      <alignment horizontal="right" vertical="center" wrapText="1"/>
    </xf>
    <xf numFmtId="0" fontId="4" fillId="2" borderId="0" xfId="49" applyFont="1" applyFill="1" applyAlignment="1">
      <alignment horizontal="left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right" wrapText="1"/>
    </xf>
    <xf numFmtId="0" fontId="8" fillId="2" borderId="0" xfId="49" applyFont="1" applyFill="1" applyAlignment="1">
      <alignment horizontal="center" vertical="center" wrapText="1"/>
    </xf>
    <xf numFmtId="0" fontId="9" fillId="2" borderId="0" xfId="49" applyFont="1" applyFill="1" applyAlignment="1">
      <alignment horizontal="left" wrapText="1"/>
    </xf>
    <xf numFmtId="0" fontId="9" fillId="2" borderId="0" xfId="49" applyFont="1" applyFill="1" applyAlignment="1">
      <alignment horizontal="right" wrapText="1"/>
    </xf>
    <xf numFmtId="0" fontId="10" fillId="2" borderId="34" xfId="49" applyFont="1" applyFill="1" applyBorder="1" applyAlignment="1">
      <alignment horizontal="left" vertical="top" wrapText="1"/>
    </xf>
    <xf numFmtId="0" fontId="10" fillId="2" borderId="35" xfId="49" applyFont="1" applyFill="1" applyBorder="1" applyAlignment="1">
      <alignment horizontal="left" vertical="top" wrapText="1"/>
    </xf>
    <xf numFmtId="0" fontId="10" fillId="2" borderId="36" xfId="49" applyFont="1" applyFill="1" applyBorder="1" applyAlignment="1">
      <alignment horizontal="left" vertical="top" wrapText="1"/>
    </xf>
    <xf numFmtId="0" fontId="10" fillId="2" borderId="37" xfId="49" applyFont="1" applyFill="1" applyBorder="1" applyAlignment="1">
      <alignment horizontal="left" vertical="top" wrapText="1"/>
    </xf>
    <xf numFmtId="0" fontId="10" fillId="2" borderId="0" xfId="49" applyFont="1" applyFill="1" applyAlignment="1">
      <alignment horizontal="left" vertical="top" wrapText="1"/>
    </xf>
    <xf numFmtId="0" fontId="10" fillId="2" borderId="38" xfId="49" applyFont="1" applyFill="1" applyBorder="1" applyAlignment="1">
      <alignment horizontal="left" vertical="top" wrapText="1"/>
    </xf>
    <xf numFmtId="0" fontId="10" fillId="2" borderId="39" xfId="49" applyFont="1" applyFill="1" applyBorder="1" applyAlignment="1">
      <alignment horizontal="left" vertical="top" wrapText="1"/>
    </xf>
    <xf numFmtId="0" fontId="10" fillId="2" borderId="40" xfId="49" applyFont="1" applyFill="1" applyBorder="1" applyAlignment="1">
      <alignment horizontal="left" vertical="top" wrapText="1"/>
    </xf>
    <xf numFmtId="0" fontId="10" fillId="2" borderId="41" xfId="49" applyFont="1" applyFill="1" applyBorder="1" applyAlignment="1">
      <alignment horizontal="left" vertical="top" wrapText="1"/>
    </xf>
    <xf numFmtId="0" fontId="2" fillId="2" borderId="5" xfId="49" applyFont="1" applyFill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showGridLines="0" workbookViewId="0">
      <selection activeCell="I3" sqref="I3"/>
    </sheetView>
  </sheetViews>
  <sheetFormatPr defaultColWidth="9" defaultRowHeight="11.25" outlineLevelRow="7" outlineLevelCol="2"/>
  <cols>
    <col min="1" max="1" width="34.5" customWidth="1"/>
    <col min="2" max="2" width="44.8333333333333" customWidth="1"/>
    <col min="3" max="3" width="36.3333333333333" customWidth="1"/>
  </cols>
  <sheetData>
    <row r="1" ht="75" customHeight="1" spans="1:3">
      <c r="A1" s="62" t="s">
        <v>0</v>
      </c>
      <c r="B1" s="62"/>
      <c r="C1" s="62"/>
    </row>
    <row r="2" ht="31.5" customHeight="1" spans="1:3">
      <c r="A2" s="63" t="s">
        <v>1</v>
      </c>
      <c r="B2" s="63"/>
      <c r="C2" s="64" t="s">
        <v>2</v>
      </c>
    </row>
    <row r="3" ht="409" customHeight="1" spans="1:3">
      <c r="A3" s="65" t="s">
        <v>3</v>
      </c>
      <c r="B3" s="66"/>
      <c r="C3" s="67"/>
    </row>
    <row r="4" ht="18" customHeight="1" spans="1:3">
      <c r="A4" s="68"/>
      <c r="B4" s="69"/>
      <c r="C4" s="70"/>
    </row>
    <row r="5" ht="18" customHeight="1" spans="1:3">
      <c r="A5" s="68"/>
      <c r="B5" s="69"/>
      <c r="C5" s="70"/>
    </row>
    <row r="6" spans="1:3">
      <c r="A6" s="68"/>
      <c r="B6" s="69"/>
      <c r="C6" s="70"/>
    </row>
    <row r="7" spans="1:3">
      <c r="A7" s="68"/>
      <c r="B7" s="69"/>
      <c r="C7" s="70"/>
    </row>
    <row r="8" spans="1:3">
      <c r="A8" s="71"/>
      <c r="B8" s="72"/>
      <c r="C8" s="73"/>
    </row>
  </sheetData>
  <mergeCells count="3">
    <mergeCell ref="A1:C1"/>
    <mergeCell ref="A2:B2"/>
    <mergeCell ref="A3:C8"/>
  </mergeCells>
  <printOptions horizontalCentered="1"/>
  <pageMargins left="0.115277777777778" right="0.115277777777778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showGridLines="0" workbookViewId="0">
      <selection activeCell="C18" sqref="C18"/>
    </sheetView>
  </sheetViews>
  <sheetFormatPr defaultColWidth="9" defaultRowHeight="11.25" outlineLevelCol="5"/>
  <cols>
    <col min="1" max="1" width="10.6666666666667" customWidth="1"/>
    <col min="2" max="2" width="36" customWidth="1"/>
    <col min="3" max="3" width="29.5" customWidth="1"/>
    <col min="4" max="4" width="6.5" customWidth="1"/>
    <col min="5" max="5" width="2.66666666666667" customWidth="1"/>
    <col min="6" max="6" width="18" customWidth="1"/>
  </cols>
  <sheetData>
    <row r="1" ht="33.75" customHeight="1" spans="1:6">
      <c r="A1" s="1" t="s">
        <v>4</v>
      </c>
      <c r="B1" s="1"/>
      <c r="C1" s="1"/>
      <c r="D1" s="1"/>
      <c r="E1" s="1"/>
      <c r="F1" s="15"/>
    </row>
    <row r="2" ht="28.5" customHeight="1" spans="1:6">
      <c r="A2" s="40" t="s">
        <v>5</v>
      </c>
      <c r="B2" s="40"/>
      <c r="C2" s="40"/>
      <c r="D2" s="40"/>
      <c r="E2" s="40"/>
      <c r="F2" s="40"/>
    </row>
    <row r="3" ht="17.25" customHeight="1" spans="1:6">
      <c r="A3" s="41" t="s">
        <v>6</v>
      </c>
      <c r="B3" s="42" t="s">
        <v>7</v>
      </c>
      <c r="C3" s="43" t="s">
        <v>8</v>
      </c>
      <c r="D3" s="44" t="s">
        <v>9</v>
      </c>
      <c r="E3" s="44"/>
      <c r="F3" s="45"/>
    </row>
    <row r="4" ht="17.25" customHeight="1" spans="1:6">
      <c r="A4" s="46"/>
      <c r="B4" s="7"/>
      <c r="C4" s="47"/>
      <c r="D4" s="48"/>
      <c r="E4" s="48"/>
      <c r="F4" s="49"/>
    </row>
    <row r="5" ht="32.1" customHeight="1" spans="1:6">
      <c r="A5" s="46">
        <v>1</v>
      </c>
      <c r="B5" s="8" t="s">
        <v>10</v>
      </c>
      <c r="C5" s="9"/>
      <c r="D5" s="50"/>
      <c r="E5" s="51"/>
      <c r="F5" s="52"/>
    </row>
    <row r="6" ht="18.75" customHeight="1" spans="1:6">
      <c r="A6" s="46"/>
      <c r="B6" s="8"/>
      <c r="C6" s="9"/>
      <c r="D6" s="50"/>
      <c r="E6" s="51"/>
      <c r="F6" s="52"/>
    </row>
    <row r="7" ht="18.75" customHeight="1" spans="1:6">
      <c r="A7" s="46"/>
      <c r="B7" s="8"/>
      <c r="C7" s="9"/>
      <c r="D7" s="50"/>
      <c r="E7" s="51"/>
      <c r="F7" s="52"/>
    </row>
    <row r="8" ht="18.75" customHeight="1" spans="1:6">
      <c r="A8" s="46"/>
      <c r="B8" s="8"/>
      <c r="C8" s="9"/>
      <c r="D8" s="50"/>
      <c r="E8" s="51"/>
      <c r="F8" s="52"/>
    </row>
    <row r="9" ht="18.75" customHeight="1" spans="1:6">
      <c r="A9" s="46"/>
      <c r="B9" s="8"/>
      <c r="C9" s="9"/>
      <c r="D9" s="50"/>
      <c r="E9" s="51"/>
      <c r="F9" s="52"/>
    </row>
    <row r="10" ht="18.75" customHeight="1" spans="1:6">
      <c r="A10" s="46"/>
      <c r="B10" s="8"/>
      <c r="C10" s="9"/>
      <c r="D10" s="50"/>
      <c r="E10" s="51"/>
      <c r="F10" s="52"/>
    </row>
    <row r="11" ht="18.75" customHeight="1" spans="1:6">
      <c r="A11" s="53" t="s">
        <v>11</v>
      </c>
      <c r="B11" s="54"/>
      <c r="C11" s="55"/>
      <c r="D11" s="56"/>
      <c r="E11" s="57"/>
      <c r="F11" s="58"/>
    </row>
    <row r="12" ht="25.5" customHeight="1" spans="1:6">
      <c r="A12" s="59"/>
      <c r="B12" s="59"/>
      <c r="C12" s="59"/>
      <c r="D12" s="59"/>
      <c r="E12" s="60"/>
      <c r="F12" s="61" t="s">
        <v>12</v>
      </c>
    </row>
  </sheetData>
  <mergeCells count="15">
    <mergeCell ref="A1:F1"/>
    <mergeCell ref="A2:F2"/>
    <mergeCell ref="D5:F5"/>
    <mergeCell ref="D6:F6"/>
    <mergeCell ref="D7:F7"/>
    <mergeCell ref="D8:F8"/>
    <mergeCell ref="D9:F9"/>
    <mergeCell ref="D10:F10"/>
    <mergeCell ref="A11:B11"/>
    <mergeCell ref="D11:F11"/>
    <mergeCell ref="A12:D12"/>
    <mergeCell ref="A3:A4"/>
    <mergeCell ref="B3:B4"/>
    <mergeCell ref="C3:C4"/>
    <mergeCell ref="D3:F4"/>
  </mergeCells>
  <printOptions horizontalCentered="1"/>
  <pageMargins left="0.115277777777778" right="0.115277777777778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2"/>
  <sheetViews>
    <sheetView showGridLines="0" tabSelected="1" topLeftCell="A394" workbookViewId="0">
      <selection activeCell="H469" sqref="H469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16.8333333333333" customWidth="1"/>
    <col min="5" max="5" width="6" customWidth="1"/>
    <col min="6" max="6" width="3.16666666666667" customWidth="1"/>
    <col min="7" max="7" width="7.5" customWidth="1"/>
    <col min="8" max="8" width="12.8333333333333" customWidth="1"/>
    <col min="9" max="9" width="15.8333333333333" customWidth="1"/>
    <col min="10" max="10" width="12.3333333333333" customWidth="1"/>
    <col min="11" max="11" width="6.33333333333333" customWidth="1"/>
    <col min="12" max="12" width="20.8333333333333" customWidth="1"/>
    <col min="13" max="13" width="15" customWidth="1"/>
  </cols>
  <sheetData>
    <row r="1" ht="39.75" customHeight="1" spans="1:13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5"/>
      <c r="M1" s="15"/>
    </row>
    <row r="2" ht="28.5" customHeight="1" spans="1:13">
      <c r="A2" s="2" t="s">
        <v>14</v>
      </c>
      <c r="B2" s="2"/>
      <c r="C2" s="2"/>
      <c r="D2" s="2"/>
      <c r="E2" s="2"/>
      <c r="F2" s="2"/>
      <c r="G2" s="2" t="s">
        <v>15</v>
      </c>
      <c r="H2" s="2"/>
      <c r="I2" s="2"/>
      <c r="J2" s="2"/>
      <c r="K2" s="2"/>
      <c r="L2" s="16" t="s">
        <v>16</v>
      </c>
      <c r="M2" s="16"/>
    </row>
    <row r="3" ht="18" customHeight="1" spans="1:13">
      <c r="A3" s="3" t="s">
        <v>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/>
      <c r="H3" s="5" t="s">
        <v>8</v>
      </c>
      <c r="I3" s="17"/>
      <c r="J3" s="17"/>
      <c r="K3" s="17"/>
      <c r="L3" s="17"/>
      <c r="M3" s="18"/>
    </row>
    <row r="4" ht="36" customHeight="1" spans="1:13">
      <c r="A4" s="6"/>
      <c r="B4" s="7"/>
      <c r="C4" s="7"/>
      <c r="D4" s="7"/>
      <c r="E4" s="7"/>
      <c r="F4" s="7"/>
      <c r="G4" s="7"/>
      <c r="H4" s="7" t="s">
        <v>22</v>
      </c>
      <c r="I4" s="7" t="s">
        <v>23</v>
      </c>
      <c r="J4" s="7" t="s">
        <v>24</v>
      </c>
      <c r="K4" s="7" t="s">
        <v>25</v>
      </c>
      <c r="L4" s="7"/>
      <c r="M4" s="19" t="s">
        <v>9</v>
      </c>
    </row>
    <row r="5" ht="18" customHeight="1" spans="1:13">
      <c r="A5" s="6"/>
      <c r="B5" s="8" t="s">
        <v>26</v>
      </c>
      <c r="C5" s="8" t="s">
        <v>27</v>
      </c>
      <c r="D5" s="8"/>
      <c r="E5" s="8"/>
      <c r="F5" s="9"/>
      <c r="G5" s="9"/>
      <c r="H5" s="9"/>
      <c r="I5" s="9"/>
      <c r="J5" s="9"/>
      <c r="K5" s="9"/>
      <c r="L5" s="9"/>
      <c r="M5" s="20"/>
    </row>
    <row r="6" ht="375" customHeight="1" spans="1:13">
      <c r="A6" s="6">
        <v>1</v>
      </c>
      <c r="B6" s="8" t="s">
        <v>28</v>
      </c>
      <c r="C6" s="8" t="s">
        <v>29</v>
      </c>
      <c r="D6" s="8" t="s">
        <v>30</v>
      </c>
      <c r="E6" s="7" t="s">
        <v>31</v>
      </c>
      <c r="F6" s="9">
        <f>4.8</f>
        <v>4.8</v>
      </c>
      <c r="G6" s="9"/>
      <c r="H6" s="9"/>
      <c r="I6" s="9"/>
      <c r="J6" s="9"/>
      <c r="K6" s="21"/>
      <c r="L6" s="21"/>
      <c r="M6" s="20"/>
    </row>
    <row r="7" ht="18" customHeight="1" spans="1:13">
      <c r="A7" s="10" t="s">
        <v>32</v>
      </c>
      <c r="B7" s="11"/>
      <c r="C7" s="12"/>
      <c r="D7" s="12"/>
      <c r="E7" s="12"/>
      <c r="F7" s="12"/>
      <c r="G7" s="12"/>
      <c r="H7" s="12"/>
      <c r="I7" s="12"/>
      <c r="J7" s="12"/>
      <c r="K7" s="22">
        <f>K6</f>
        <v>0</v>
      </c>
      <c r="L7" s="22"/>
      <c r="M7" s="23"/>
    </row>
    <row r="8" ht="17.25" customHeight="1" spans="1:1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ht="17.25" customHeight="1" spans="1:13">
      <c r="A9" s="13"/>
      <c r="B9" s="13"/>
      <c r="C9" s="13"/>
      <c r="D9" s="13"/>
      <c r="E9" s="13"/>
      <c r="F9" s="13"/>
      <c r="G9" s="14"/>
      <c r="H9" s="14"/>
      <c r="I9" s="14"/>
      <c r="J9" s="14"/>
      <c r="K9" s="14"/>
      <c r="L9" s="24" t="s">
        <v>33</v>
      </c>
      <c r="M9" s="24"/>
    </row>
    <row r="10" ht="39.75" customHeight="1" spans="1:13">
      <c r="A10" s="1" t="s">
        <v>13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5"/>
      <c r="M10" s="15"/>
    </row>
    <row r="11" ht="28.5" customHeight="1" spans="1:13">
      <c r="A11" s="2" t="s">
        <v>14</v>
      </c>
      <c r="B11" s="2"/>
      <c r="C11" s="2"/>
      <c r="D11" s="2"/>
      <c r="E11" s="2"/>
      <c r="F11" s="2"/>
      <c r="G11" s="2" t="s">
        <v>15</v>
      </c>
      <c r="H11" s="2"/>
      <c r="I11" s="2"/>
      <c r="J11" s="2"/>
      <c r="K11" s="2"/>
      <c r="L11" s="16" t="s">
        <v>34</v>
      </c>
      <c r="M11" s="16"/>
    </row>
    <row r="12" ht="18" customHeight="1" spans="1:13">
      <c r="A12" s="3" t="s">
        <v>6</v>
      </c>
      <c r="B12" s="4" t="s">
        <v>17</v>
      </c>
      <c r="C12" s="4" t="s">
        <v>18</v>
      </c>
      <c r="D12" s="4" t="s">
        <v>19</v>
      </c>
      <c r="E12" s="4" t="s">
        <v>20</v>
      </c>
      <c r="F12" s="4" t="s">
        <v>21</v>
      </c>
      <c r="G12" s="4"/>
      <c r="H12" s="5" t="s">
        <v>8</v>
      </c>
      <c r="I12" s="17"/>
      <c r="J12" s="17"/>
      <c r="K12" s="17"/>
      <c r="L12" s="17"/>
      <c r="M12" s="18"/>
    </row>
    <row r="13" ht="41.25" customHeight="1" spans="1:13">
      <c r="A13" s="6"/>
      <c r="B13" s="7"/>
      <c r="C13" s="7"/>
      <c r="D13" s="7"/>
      <c r="E13" s="7"/>
      <c r="F13" s="7"/>
      <c r="G13" s="7"/>
      <c r="H13" s="7" t="s">
        <v>22</v>
      </c>
      <c r="I13" s="7" t="s">
        <v>23</v>
      </c>
      <c r="J13" s="7" t="s">
        <v>24</v>
      </c>
      <c r="K13" s="7" t="s">
        <v>25</v>
      </c>
      <c r="L13" s="7"/>
      <c r="M13" s="19" t="s">
        <v>9</v>
      </c>
    </row>
    <row r="14" ht="334.5" customHeight="1" spans="1:13">
      <c r="A14" s="6">
        <v>2</v>
      </c>
      <c r="B14" s="74" t="s">
        <v>35</v>
      </c>
      <c r="C14" s="8" t="s">
        <v>29</v>
      </c>
      <c r="D14" s="8" t="s">
        <v>36</v>
      </c>
      <c r="E14" s="7" t="s">
        <v>31</v>
      </c>
      <c r="F14" s="9">
        <f>2.48</f>
        <v>2.48</v>
      </c>
      <c r="G14" s="9"/>
      <c r="H14" s="9"/>
      <c r="I14" s="9"/>
      <c r="J14" s="9"/>
      <c r="K14" s="21"/>
      <c r="L14" s="21"/>
      <c r="M14" s="20"/>
    </row>
    <row r="15" ht="18" customHeight="1" spans="1:13">
      <c r="A15" s="10" t="s">
        <v>32</v>
      </c>
      <c r="B15" s="11"/>
      <c r="C15" s="12"/>
      <c r="D15" s="12"/>
      <c r="E15" s="12"/>
      <c r="F15" s="12"/>
      <c r="G15" s="12"/>
      <c r="H15" s="12"/>
      <c r="I15" s="12"/>
      <c r="J15" s="12"/>
      <c r="K15" s="25">
        <f>K14</f>
        <v>0</v>
      </c>
      <c r="L15" s="25"/>
      <c r="M15" s="23"/>
    </row>
    <row r="16" ht="17.25" customHeight="1" spans="1:1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ht="17.25" customHeight="1" spans="1:13">
      <c r="A17" s="13"/>
      <c r="B17" s="13"/>
      <c r="C17" s="13"/>
      <c r="D17" s="13"/>
      <c r="E17" s="13"/>
      <c r="F17" s="13"/>
      <c r="G17" s="14"/>
      <c r="H17" s="14"/>
      <c r="I17" s="14"/>
      <c r="J17" s="14"/>
      <c r="K17" s="14"/>
      <c r="L17" s="24" t="s">
        <v>33</v>
      </c>
      <c r="M17" s="24"/>
    </row>
    <row r="18" ht="39.75" customHeight="1" spans="1:13">
      <c r="A18" s="1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5"/>
      <c r="M18" s="15"/>
    </row>
    <row r="19" ht="28.5" customHeight="1" spans="1:13">
      <c r="A19" s="2" t="s">
        <v>14</v>
      </c>
      <c r="B19" s="2"/>
      <c r="C19" s="2"/>
      <c r="D19" s="2"/>
      <c r="E19" s="2"/>
      <c r="F19" s="2"/>
      <c r="G19" s="2" t="s">
        <v>15</v>
      </c>
      <c r="H19" s="2"/>
      <c r="I19" s="2"/>
      <c r="J19" s="2"/>
      <c r="K19" s="2"/>
      <c r="L19" s="16" t="s">
        <v>37</v>
      </c>
      <c r="M19" s="16"/>
    </row>
    <row r="20" ht="18" customHeight="1" spans="1:13">
      <c r="A20" s="3" t="s">
        <v>6</v>
      </c>
      <c r="B20" s="4" t="s">
        <v>17</v>
      </c>
      <c r="C20" s="4" t="s">
        <v>18</v>
      </c>
      <c r="D20" s="4" t="s">
        <v>19</v>
      </c>
      <c r="E20" s="4" t="s">
        <v>20</v>
      </c>
      <c r="F20" s="4" t="s">
        <v>21</v>
      </c>
      <c r="G20" s="4"/>
      <c r="H20" s="5" t="s">
        <v>8</v>
      </c>
      <c r="I20" s="17"/>
      <c r="J20" s="17"/>
      <c r="K20" s="17"/>
      <c r="L20" s="17"/>
      <c r="M20" s="18"/>
    </row>
    <row r="21" ht="45.75" customHeight="1" spans="1:13">
      <c r="A21" s="6"/>
      <c r="B21" s="7"/>
      <c r="C21" s="7"/>
      <c r="D21" s="7"/>
      <c r="E21" s="7"/>
      <c r="F21" s="7"/>
      <c r="G21" s="7"/>
      <c r="H21" s="7" t="s">
        <v>22</v>
      </c>
      <c r="I21" s="7" t="s">
        <v>23</v>
      </c>
      <c r="J21" s="7" t="s">
        <v>24</v>
      </c>
      <c r="K21" s="7" t="s">
        <v>25</v>
      </c>
      <c r="L21" s="7"/>
      <c r="M21" s="19" t="s">
        <v>9</v>
      </c>
    </row>
    <row r="22" ht="334.5" customHeight="1" spans="1:13">
      <c r="A22" s="6">
        <v>3</v>
      </c>
      <c r="B22" s="74" t="s">
        <v>38</v>
      </c>
      <c r="C22" s="8" t="s">
        <v>29</v>
      </c>
      <c r="D22" s="8" t="s">
        <v>39</v>
      </c>
      <c r="E22" s="7" t="s">
        <v>31</v>
      </c>
      <c r="F22" s="9">
        <f>17.8</f>
        <v>17.8</v>
      </c>
      <c r="G22" s="9"/>
      <c r="H22" s="9"/>
      <c r="I22" s="9"/>
      <c r="J22" s="9"/>
      <c r="K22" s="21"/>
      <c r="L22" s="21"/>
      <c r="M22" s="20"/>
    </row>
    <row r="23" ht="18" customHeight="1" spans="1:13">
      <c r="A23" s="10" t="s">
        <v>32</v>
      </c>
      <c r="B23" s="11"/>
      <c r="C23" s="12"/>
      <c r="D23" s="12"/>
      <c r="E23" s="12"/>
      <c r="F23" s="12"/>
      <c r="G23" s="12"/>
      <c r="H23" s="12"/>
      <c r="I23" s="12"/>
      <c r="J23" s="12"/>
      <c r="K23" s="21">
        <f>K22</f>
        <v>0</v>
      </c>
      <c r="L23" s="21"/>
      <c r="M23" s="23"/>
    </row>
    <row r="24" ht="17.25" customHeight="1" spans="1:1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ht="17.25" customHeight="1" spans="1:13">
      <c r="A25" s="13"/>
      <c r="B25" s="13"/>
      <c r="C25" s="13"/>
      <c r="D25" s="13"/>
      <c r="E25" s="13"/>
      <c r="F25" s="13"/>
      <c r="G25" s="14"/>
      <c r="H25" s="14"/>
      <c r="I25" s="14"/>
      <c r="J25" s="14"/>
      <c r="K25" s="14"/>
      <c r="L25" s="24" t="s">
        <v>33</v>
      </c>
      <c r="M25" s="24"/>
    </row>
    <row r="26" ht="39.75" customHeight="1" spans="1:13">
      <c r="A26" s="1" t="s">
        <v>13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5"/>
      <c r="M26" s="15"/>
    </row>
    <row r="27" ht="28.5" customHeight="1" spans="1:13">
      <c r="A27" s="2" t="s">
        <v>14</v>
      </c>
      <c r="B27" s="2"/>
      <c r="C27" s="2"/>
      <c r="D27" s="2"/>
      <c r="E27" s="2"/>
      <c r="F27" s="2"/>
      <c r="G27" s="2" t="s">
        <v>15</v>
      </c>
      <c r="H27" s="2"/>
      <c r="I27" s="2"/>
      <c r="J27" s="2"/>
      <c r="K27" s="2"/>
      <c r="L27" s="16" t="s">
        <v>40</v>
      </c>
      <c r="M27" s="16"/>
    </row>
    <row r="28" ht="18" customHeight="1" spans="1:13">
      <c r="A28" s="3" t="s">
        <v>6</v>
      </c>
      <c r="B28" s="4" t="s">
        <v>17</v>
      </c>
      <c r="C28" s="4" t="s">
        <v>18</v>
      </c>
      <c r="D28" s="4" t="s">
        <v>19</v>
      </c>
      <c r="E28" s="4" t="s">
        <v>20</v>
      </c>
      <c r="F28" s="4" t="s">
        <v>21</v>
      </c>
      <c r="G28" s="4"/>
      <c r="H28" s="5" t="s">
        <v>8</v>
      </c>
      <c r="I28" s="17"/>
      <c r="J28" s="17"/>
      <c r="K28" s="17"/>
      <c r="L28" s="17"/>
      <c r="M28" s="18"/>
    </row>
    <row r="29" ht="46.5" customHeight="1" spans="1:13">
      <c r="A29" s="6"/>
      <c r="B29" s="7"/>
      <c r="C29" s="7"/>
      <c r="D29" s="7"/>
      <c r="E29" s="7"/>
      <c r="F29" s="7"/>
      <c r="G29" s="7"/>
      <c r="H29" s="7" t="s">
        <v>22</v>
      </c>
      <c r="I29" s="7" t="s">
        <v>23</v>
      </c>
      <c r="J29" s="7" t="s">
        <v>24</v>
      </c>
      <c r="K29" s="7" t="s">
        <v>25</v>
      </c>
      <c r="L29" s="7"/>
      <c r="M29" s="19" t="s">
        <v>9</v>
      </c>
    </row>
    <row r="30" ht="385.5" customHeight="1" spans="1:13">
      <c r="A30" s="6">
        <v>4</v>
      </c>
      <c r="B30" s="74" t="s">
        <v>41</v>
      </c>
      <c r="C30" s="8" t="s">
        <v>29</v>
      </c>
      <c r="D30" s="8" t="s">
        <v>42</v>
      </c>
      <c r="E30" s="7" t="s">
        <v>31</v>
      </c>
      <c r="F30" s="9">
        <f>5.7</f>
        <v>5.7</v>
      </c>
      <c r="G30" s="9"/>
      <c r="H30" s="9"/>
      <c r="I30" s="9"/>
      <c r="J30" s="9">
        <v>676.64</v>
      </c>
      <c r="K30" s="21">
        <f>F30*J30</f>
        <v>3856.848</v>
      </c>
      <c r="L30" s="21"/>
      <c r="M30" s="20"/>
    </row>
    <row r="31" ht="18" customHeight="1" spans="1:13">
      <c r="A31" s="10" t="s">
        <v>32</v>
      </c>
      <c r="B31" s="11"/>
      <c r="C31" s="12"/>
      <c r="D31" s="12"/>
      <c r="E31" s="12"/>
      <c r="F31" s="12"/>
      <c r="G31" s="12"/>
      <c r="H31" s="12"/>
      <c r="I31" s="12"/>
      <c r="J31" s="12"/>
      <c r="K31" s="21">
        <f>K30</f>
        <v>3856.848</v>
      </c>
      <c r="L31" s="21"/>
      <c r="M31" s="23"/>
    </row>
    <row r="32" ht="17.25" customHeight="1" spans="1:1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ht="17.25" customHeight="1" spans="1:13">
      <c r="A33" s="13"/>
      <c r="B33" s="13"/>
      <c r="C33" s="13"/>
      <c r="D33" s="13"/>
      <c r="E33" s="13"/>
      <c r="F33" s="13"/>
      <c r="G33" s="14"/>
      <c r="H33" s="14"/>
      <c r="I33" s="14"/>
      <c r="J33" s="14"/>
      <c r="K33" s="14"/>
      <c r="L33" s="24" t="s">
        <v>33</v>
      </c>
      <c r="M33" s="24"/>
    </row>
    <row r="34" ht="39.75" customHeight="1" spans="1:13">
      <c r="A34" s="1" t="s">
        <v>13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5"/>
      <c r="M34" s="15"/>
    </row>
    <row r="35" ht="28.5" customHeight="1" spans="1:13">
      <c r="A35" s="2" t="s">
        <v>14</v>
      </c>
      <c r="B35" s="2"/>
      <c r="C35" s="2"/>
      <c r="D35" s="2"/>
      <c r="E35" s="2"/>
      <c r="F35" s="2"/>
      <c r="G35" s="2" t="s">
        <v>15</v>
      </c>
      <c r="H35" s="2"/>
      <c r="I35" s="2"/>
      <c r="J35" s="2"/>
      <c r="K35" s="2"/>
      <c r="L35" s="16" t="s">
        <v>43</v>
      </c>
      <c r="M35" s="16"/>
    </row>
    <row r="36" ht="18" customHeight="1" spans="1:13">
      <c r="A36" s="3" t="s">
        <v>6</v>
      </c>
      <c r="B36" s="4" t="s">
        <v>17</v>
      </c>
      <c r="C36" s="4" t="s">
        <v>18</v>
      </c>
      <c r="D36" s="4" t="s">
        <v>19</v>
      </c>
      <c r="E36" s="4" t="s">
        <v>20</v>
      </c>
      <c r="F36" s="4" t="s">
        <v>21</v>
      </c>
      <c r="G36" s="4"/>
      <c r="H36" s="5" t="s">
        <v>8</v>
      </c>
      <c r="I36" s="17"/>
      <c r="J36" s="17"/>
      <c r="K36" s="17"/>
      <c r="L36" s="17"/>
      <c r="M36" s="18"/>
    </row>
    <row r="37" ht="48" customHeight="1" spans="1:13">
      <c r="A37" s="6"/>
      <c r="B37" s="7"/>
      <c r="C37" s="7"/>
      <c r="D37" s="7"/>
      <c r="E37" s="7"/>
      <c r="F37" s="7"/>
      <c r="G37" s="7"/>
      <c r="H37" s="7" t="s">
        <v>22</v>
      </c>
      <c r="I37" s="7" t="s">
        <v>23</v>
      </c>
      <c r="J37" s="7" t="s">
        <v>24</v>
      </c>
      <c r="K37" s="7" t="s">
        <v>25</v>
      </c>
      <c r="L37" s="7"/>
      <c r="M37" s="19" t="s">
        <v>9</v>
      </c>
    </row>
    <row r="38" ht="385.5" customHeight="1" spans="1:13">
      <c r="A38" s="6">
        <v>5</v>
      </c>
      <c r="B38" s="74" t="s">
        <v>44</v>
      </c>
      <c r="C38" s="8" t="s">
        <v>29</v>
      </c>
      <c r="D38" s="8" t="s">
        <v>45</v>
      </c>
      <c r="E38" s="7" t="s">
        <v>31</v>
      </c>
      <c r="F38" s="9">
        <v>9.3</v>
      </c>
      <c r="G38" s="9"/>
      <c r="H38" s="9"/>
      <c r="I38" s="9"/>
      <c r="J38" s="9"/>
      <c r="K38" s="21"/>
      <c r="L38" s="21"/>
      <c r="M38" s="20"/>
    </row>
    <row r="39" ht="18" customHeight="1" spans="1:13">
      <c r="A39" s="10" t="s">
        <v>32</v>
      </c>
      <c r="B39" s="11"/>
      <c r="C39" s="12"/>
      <c r="D39" s="12"/>
      <c r="E39" s="12"/>
      <c r="F39" s="12"/>
      <c r="G39" s="12"/>
      <c r="H39" s="12"/>
      <c r="I39" s="12"/>
      <c r="J39" s="12"/>
      <c r="K39" s="21">
        <f>K38</f>
        <v>0</v>
      </c>
      <c r="L39" s="21"/>
      <c r="M39" s="23"/>
    </row>
    <row r="40" ht="17.25" customHeight="1" spans="1:1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ht="17.25" customHeight="1" spans="1:13">
      <c r="A41" s="13"/>
      <c r="B41" s="13"/>
      <c r="C41" s="13"/>
      <c r="D41" s="13"/>
      <c r="E41" s="13"/>
      <c r="F41" s="13"/>
      <c r="G41" s="14"/>
      <c r="H41" s="14"/>
      <c r="I41" s="14"/>
      <c r="J41" s="14"/>
      <c r="K41" s="14"/>
      <c r="L41" s="24" t="s">
        <v>33</v>
      </c>
      <c r="M41" s="24"/>
    </row>
    <row r="42" ht="39.75" customHeight="1" spans="1:13">
      <c r="A42" s="1" t="s">
        <v>13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5"/>
      <c r="M42" s="15"/>
    </row>
    <row r="43" ht="28.5" customHeight="1" spans="1:13">
      <c r="A43" s="2" t="s">
        <v>14</v>
      </c>
      <c r="B43" s="2"/>
      <c r="C43" s="2"/>
      <c r="D43" s="2"/>
      <c r="E43" s="2"/>
      <c r="F43" s="2"/>
      <c r="G43" s="2" t="s">
        <v>15</v>
      </c>
      <c r="H43" s="2"/>
      <c r="I43" s="2"/>
      <c r="J43" s="2"/>
      <c r="K43" s="2"/>
      <c r="L43" s="16" t="s">
        <v>46</v>
      </c>
      <c r="M43" s="16"/>
    </row>
    <row r="44" ht="18" customHeight="1" spans="1:13">
      <c r="A44" s="3" t="s">
        <v>6</v>
      </c>
      <c r="B44" s="4" t="s">
        <v>17</v>
      </c>
      <c r="C44" s="4" t="s">
        <v>18</v>
      </c>
      <c r="D44" s="4" t="s">
        <v>19</v>
      </c>
      <c r="E44" s="4" t="s">
        <v>20</v>
      </c>
      <c r="F44" s="4" t="s">
        <v>21</v>
      </c>
      <c r="G44" s="4"/>
      <c r="H44" s="5" t="s">
        <v>8</v>
      </c>
      <c r="I44" s="17"/>
      <c r="J44" s="17"/>
      <c r="K44" s="17"/>
      <c r="L44" s="17"/>
      <c r="M44" s="18"/>
    </row>
    <row r="45" ht="46.5" customHeight="1" spans="1:13">
      <c r="A45" s="6"/>
      <c r="B45" s="7"/>
      <c r="C45" s="7"/>
      <c r="D45" s="7"/>
      <c r="E45" s="7"/>
      <c r="F45" s="7"/>
      <c r="G45" s="7"/>
      <c r="H45" s="7" t="s">
        <v>22</v>
      </c>
      <c r="I45" s="7" t="s">
        <v>23</v>
      </c>
      <c r="J45" s="7" t="s">
        <v>24</v>
      </c>
      <c r="K45" s="7" t="s">
        <v>25</v>
      </c>
      <c r="L45" s="7"/>
      <c r="M45" s="19" t="s">
        <v>9</v>
      </c>
    </row>
    <row r="46" ht="347.25" customHeight="1" spans="1:13">
      <c r="A46" s="6">
        <v>6</v>
      </c>
      <c r="B46" s="74" t="s">
        <v>47</v>
      </c>
      <c r="C46" s="8" t="s">
        <v>29</v>
      </c>
      <c r="D46" s="8" t="s">
        <v>48</v>
      </c>
      <c r="E46" s="7" t="s">
        <v>31</v>
      </c>
      <c r="F46" s="9">
        <v>86.78</v>
      </c>
      <c r="G46" s="9"/>
      <c r="H46" s="9"/>
      <c r="I46" s="9"/>
      <c r="J46" s="9"/>
      <c r="K46" s="21"/>
      <c r="L46" s="21"/>
      <c r="M46" s="20"/>
    </row>
    <row r="47" ht="18" customHeight="1" spans="1:13">
      <c r="A47" s="10" t="s">
        <v>32</v>
      </c>
      <c r="B47" s="11"/>
      <c r="C47" s="12"/>
      <c r="D47" s="12"/>
      <c r="E47" s="12"/>
      <c r="F47" s="12"/>
      <c r="G47" s="12"/>
      <c r="H47" s="12"/>
      <c r="I47" s="12"/>
      <c r="J47" s="12"/>
      <c r="K47" s="21">
        <f>K46</f>
        <v>0</v>
      </c>
      <c r="L47" s="21"/>
      <c r="M47" s="23"/>
    </row>
    <row r="48" ht="17.25" customHeight="1" spans="1:1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ht="17.25" customHeight="1" spans="1:13">
      <c r="A49" s="13"/>
      <c r="B49" s="13"/>
      <c r="C49" s="13"/>
      <c r="D49" s="13"/>
      <c r="E49" s="13"/>
      <c r="F49" s="13"/>
      <c r="G49" s="14"/>
      <c r="H49" s="14"/>
      <c r="I49" s="14"/>
      <c r="J49" s="14"/>
      <c r="K49" s="14"/>
      <c r="L49" s="24" t="s">
        <v>33</v>
      </c>
      <c r="M49" s="24"/>
    </row>
    <row r="50" ht="39.75" customHeight="1" spans="1:13">
      <c r="A50" s="1" t="s">
        <v>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5"/>
      <c r="M50" s="15"/>
    </row>
    <row r="51" ht="28.5" customHeight="1" spans="1:13">
      <c r="A51" s="2" t="s">
        <v>14</v>
      </c>
      <c r="B51" s="2"/>
      <c r="C51" s="2"/>
      <c r="D51" s="2"/>
      <c r="E51" s="2"/>
      <c r="F51" s="2"/>
      <c r="G51" s="2" t="s">
        <v>15</v>
      </c>
      <c r="H51" s="2"/>
      <c r="I51" s="2"/>
      <c r="J51" s="2"/>
      <c r="K51" s="2"/>
      <c r="L51" s="16" t="s">
        <v>49</v>
      </c>
      <c r="M51" s="16"/>
    </row>
    <row r="52" ht="18" customHeight="1" spans="1:13">
      <c r="A52" s="3" t="s">
        <v>6</v>
      </c>
      <c r="B52" s="4" t="s">
        <v>17</v>
      </c>
      <c r="C52" s="4" t="s">
        <v>18</v>
      </c>
      <c r="D52" s="4" t="s">
        <v>19</v>
      </c>
      <c r="E52" s="4" t="s">
        <v>20</v>
      </c>
      <c r="F52" s="4" t="s">
        <v>21</v>
      </c>
      <c r="G52" s="4"/>
      <c r="H52" s="5" t="s">
        <v>8</v>
      </c>
      <c r="I52" s="17"/>
      <c r="J52" s="17"/>
      <c r="K52" s="17"/>
      <c r="L52" s="17"/>
      <c r="M52" s="18"/>
    </row>
    <row r="53" ht="47.25" customHeight="1" spans="1:13">
      <c r="A53" s="6"/>
      <c r="B53" s="7"/>
      <c r="C53" s="7"/>
      <c r="D53" s="7"/>
      <c r="E53" s="7"/>
      <c r="F53" s="7"/>
      <c r="G53" s="7"/>
      <c r="H53" s="7" t="s">
        <v>22</v>
      </c>
      <c r="I53" s="7" t="s">
        <v>23</v>
      </c>
      <c r="J53" s="7" t="s">
        <v>24</v>
      </c>
      <c r="K53" s="7" t="s">
        <v>25</v>
      </c>
      <c r="L53" s="7"/>
      <c r="M53" s="19" t="s">
        <v>9</v>
      </c>
    </row>
    <row r="54" ht="347.25" customHeight="1" spans="1:13">
      <c r="A54" s="6">
        <v>7</v>
      </c>
      <c r="B54" s="74" t="s">
        <v>50</v>
      </c>
      <c r="C54" s="8" t="s">
        <v>29</v>
      </c>
      <c r="D54" s="8" t="s">
        <v>51</v>
      </c>
      <c r="E54" s="7" t="s">
        <v>31</v>
      </c>
      <c r="F54" s="9">
        <v>24.48</v>
      </c>
      <c r="G54" s="9"/>
      <c r="H54" s="9"/>
      <c r="I54" s="9"/>
      <c r="J54" s="9"/>
      <c r="K54" s="21"/>
      <c r="L54" s="21"/>
      <c r="M54" s="20"/>
    </row>
    <row r="55" ht="18" customHeight="1" spans="1:13">
      <c r="A55" s="10" t="s">
        <v>32</v>
      </c>
      <c r="B55" s="11"/>
      <c r="C55" s="12"/>
      <c r="D55" s="12"/>
      <c r="E55" s="12"/>
      <c r="F55" s="12"/>
      <c r="G55" s="12"/>
      <c r="H55" s="12"/>
      <c r="I55" s="12"/>
      <c r="J55" s="12"/>
      <c r="K55" s="21">
        <f>K54</f>
        <v>0</v>
      </c>
      <c r="L55" s="21"/>
      <c r="M55" s="23"/>
    </row>
    <row r="56" ht="17.25" customHeight="1" spans="1:13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ht="17.25" customHeight="1" spans="1:13">
      <c r="A57" s="13"/>
      <c r="B57" s="13"/>
      <c r="C57" s="13"/>
      <c r="D57" s="13"/>
      <c r="E57" s="13"/>
      <c r="F57" s="13"/>
      <c r="G57" s="14"/>
      <c r="H57" s="14"/>
      <c r="I57" s="14"/>
      <c r="J57" s="14"/>
      <c r="K57" s="14"/>
      <c r="L57" s="24" t="s">
        <v>33</v>
      </c>
      <c r="M57" s="24"/>
    </row>
    <row r="58" ht="39.75" customHeight="1" spans="1:13">
      <c r="A58" s="1" t="s">
        <v>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5"/>
      <c r="M58" s="15"/>
    </row>
    <row r="59" ht="28.5" customHeight="1" spans="1:13">
      <c r="A59" s="2" t="s">
        <v>14</v>
      </c>
      <c r="B59" s="2"/>
      <c r="C59" s="2"/>
      <c r="D59" s="2"/>
      <c r="E59" s="2"/>
      <c r="F59" s="2"/>
      <c r="G59" s="2" t="s">
        <v>15</v>
      </c>
      <c r="H59" s="2"/>
      <c r="I59" s="2"/>
      <c r="J59" s="2"/>
      <c r="K59" s="2"/>
      <c r="L59" s="16" t="s">
        <v>52</v>
      </c>
      <c r="M59" s="16"/>
    </row>
    <row r="60" ht="18" customHeight="1" spans="1:13">
      <c r="A60" s="3" t="s">
        <v>6</v>
      </c>
      <c r="B60" s="4" t="s">
        <v>17</v>
      </c>
      <c r="C60" s="4" t="s">
        <v>18</v>
      </c>
      <c r="D60" s="4" t="s">
        <v>19</v>
      </c>
      <c r="E60" s="4" t="s">
        <v>20</v>
      </c>
      <c r="F60" s="4" t="s">
        <v>21</v>
      </c>
      <c r="G60" s="4"/>
      <c r="H60" s="5" t="s">
        <v>8</v>
      </c>
      <c r="I60" s="17"/>
      <c r="J60" s="17"/>
      <c r="K60" s="17"/>
      <c r="L60" s="17"/>
      <c r="M60" s="18"/>
    </row>
    <row r="61" ht="49.5" customHeight="1" spans="1:13">
      <c r="A61" s="6"/>
      <c r="B61" s="7"/>
      <c r="C61" s="7"/>
      <c r="D61" s="7"/>
      <c r="E61" s="7"/>
      <c r="F61" s="7"/>
      <c r="G61" s="7"/>
      <c r="H61" s="7" t="s">
        <v>22</v>
      </c>
      <c r="I61" s="7" t="s">
        <v>23</v>
      </c>
      <c r="J61" s="7" t="s">
        <v>24</v>
      </c>
      <c r="K61" s="7" t="s">
        <v>25</v>
      </c>
      <c r="L61" s="7"/>
      <c r="M61" s="19" t="s">
        <v>9</v>
      </c>
    </row>
    <row r="62" ht="347.25" customHeight="1" spans="1:13">
      <c r="A62" s="6">
        <v>8</v>
      </c>
      <c r="B62" s="74" t="s">
        <v>53</v>
      </c>
      <c r="C62" s="8" t="s">
        <v>29</v>
      </c>
      <c r="D62" s="8" t="s">
        <v>54</v>
      </c>
      <c r="E62" s="7" t="s">
        <v>31</v>
      </c>
      <c r="F62" s="9">
        <v>7.56</v>
      </c>
      <c r="G62" s="9"/>
      <c r="H62" s="9"/>
      <c r="I62" s="9"/>
      <c r="J62" s="9"/>
      <c r="K62" s="21"/>
      <c r="L62" s="21"/>
      <c r="M62" s="20"/>
    </row>
    <row r="63" ht="18" customHeight="1" spans="1:13">
      <c r="A63" s="10" t="s">
        <v>32</v>
      </c>
      <c r="B63" s="11"/>
      <c r="C63" s="12"/>
      <c r="D63" s="12"/>
      <c r="E63" s="12"/>
      <c r="F63" s="12"/>
      <c r="G63" s="12"/>
      <c r="H63" s="12"/>
      <c r="I63" s="12"/>
      <c r="J63" s="12"/>
      <c r="K63" s="21">
        <f>K62</f>
        <v>0</v>
      </c>
      <c r="L63" s="21"/>
      <c r="M63" s="23"/>
    </row>
    <row r="64" ht="17.25" customHeight="1" spans="1:13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ht="17.25" customHeight="1" spans="1:13">
      <c r="A65" s="13"/>
      <c r="B65" s="13"/>
      <c r="C65" s="13"/>
      <c r="D65" s="13"/>
      <c r="E65" s="13"/>
      <c r="F65" s="13"/>
      <c r="G65" s="14"/>
      <c r="H65" s="14"/>
      <c r="I65" s="14"/>
      <c r="J65" s="14"/>
      <c r="K65" s="14"/>
      <c r="L65" s="24" t="s">
        <v>33</v>
      </c>
      <c r="M65" s="24"/>
    </row>
    <row r="66" ht="39.75" customHeight="1" spans="1:13">
      <c r="A66" s="1" t="s">
        <v>13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5"/>
      <c r="M66" s="15"/>
    </row>
    <row r="67" ht="28.5" customHeight="1" spans="1:13">
      <c r="A67" s="2" t="s">
        <v>14</v>
      </c>
      <c r="B67" s="2"/>
      <c r="C67" s="2"/>
      <c r="D67" s="2"/>
      <c r="E67" s="2"/>
      <c r="F67" s="2"/>
      <c r="G67" s="2" t="s">
        <v>15</v>
      </c>
      <c r="H67" s="2"/>
      <c r="I67" s="2"/>
      <c r="J67" s="2"/>
      <c r="K67" s="2"/>
      <c r="L67" s="16" t="s">
        <v>55</v>
      </c>
      <c r="M67" s="16"/>
    </row>
    <row r="68" ht="18" customHeight="1" spans="1:13">
      <c r="A68" s="3" t="s">
        <v>6</v>
      </c>
      <c r="B68" s="4" t="s">
        <v>17</v>
      </c>
      <c r="C68" s="4" t="s">
        <v>18</v>
      </c>
      <c r="D68" s="4" t="s">
        <v>19</v>
      </c>
      <c r="E68" s="4" t="s">
        <v>20</v>
      </c>
      <c r="F68" s="4" t="s">
        <v>21</v>
      </c>
      <c r="G68" s="4"/>
      <c r="H68" s="5" t="s">
        <v>8</v>
      </c>
      <c r="I68" s="17"/>
      <c r="J68" s="17"/>
      <c r="K68" s="17"/>
      <c r="L68" s="17"/>
      <c r="M68" s="18"/>
    </row>
    <row r="69" ht="45" customHeight="1" spans="1:13">
      <c r="A69" s="6"/>
      <c r="B69" s="7"/>
      <c r="C69" s="7"/>
      <c r="D69" s="7"/>
      <c r="E69" s="7"/>
      <c r="F69" s="7"/>
      <c r="G69" s="7"/>
      <c r="H69" s="7" t="s">
        <v>22</v>
      </c>
      <c r="I69" s="7" t="s">
        <v>23</v>
      </c>
      <c r="J69" s="7" t="s">
        <v>24</v>
      </c>
      <c r="K69" s="7" t="s">
        <v>25</v>
      </c>
      <c r="L69" s="7"/>
      <c r="M69" s="19" t="s">
        <v>9</v>
      </c>
    </row>
    <row r="70" ht="385.5" customHeight="1" spans="1:13">
      <c r="A70" s="6">
        <v>9</v>
      </c>
      <c r="B70" s="74" t="s">
        <v>56</v>
      </c>
      <c r="C70" s="8" t="s">
        <v>29</v>
      </c>
      <c r="D70" s="8" t="s">
        <v>57</v>
      </c>
      <c r="E70" s="7" t="s">
        <v>31</v>
      </c>
      <c r="F70" s="9">
        <v>56.16</v>
      </c>
      <c r="G70" s="9"/>
      <c r="H70" s="9"/>
      <c r="I70" s="9"/>
      <c r="J70" s="9"/>
      <c r="K70" s="21"/>
      <c r="L70" s="21"/>
      <c r="M70" s="20"/>
    </row>
    <row r="71" ht="18" customHeight="1" spans="1:13">
      <c r="A71" s="10" t="s">
        <v>32</v>
      </c>
      <c r="B71" s="11"/>
      <c r="C71" s="12"/>
      <c r="D71" s="12"/>
      <c r="E71" s="12"/>
      <c r="F71" s="12"/>
      <c r="G71" s="12"/>
      <c r="H71" s="12"/>
      <c r="I71" s="12"/>
      <c r="J71" s="12"/>
      <c r="K71" s="21">
        <f>K70</f>
        <v>0</v>
      </c>
      <c r="L71" s="21"/>
      <c r="M71" s="23"/>
    </row>
    <row r="72" ht="17.25" customHeight="1" spans="1:13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ht="17.25" customHeight="1" spans="1:13">
      <c r="A73" s="13"/>
      <c r="B73" s="13"/>
      <c r="C73" s="13"/>
      <c r="D73" s="13"/>
      <c r="E73" s="13"/>
      <c r="F73" s="13"/>
      <c r="G73" s="14"/>
      <c r="H73" s="14"/>
      <c r="I73" s="14"/>
      <c r="J73" s="14"/>
      <c r="K73" s="14"/>
      <c r="L73" s="24" t="s">
        <v>33</v>
      </c>
      <c r="M73" s="24"/>
    </row>
    <row r="74" ht="39.75" customHeight="1" spans="1:13">
      <c r="A74" s="1" t="s">
        <v>13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5"/>
      <c r="M74" s="15"/>
    </row>
    <row r="75" ht="28.5" customHeight="1" spans="1:13">
      <c r="A75" s="2" t="s">
        <v>14</v>
      </c>
      <c r="B75" s="2"/>
      <c r="C75" s="2"/>
      <c r="D75" s="2"/>
      <c r="E75" s="2"/>
      <c r="F75" s="2"/>
      <c r="G75" s="2" t="s">
        <v>15</v>
      </c>
      <c r="H75" s="2"/>
      <c r="I75" s="2"/>
      <c r="J75" s="2"/>
      <c r="K75" s="2"/>
      <c r="L75" s="16" t="s">
        <v>58</v>
      </c>
      <c r="M75" s="16"/>
    </row>
    <row r="76" ht="18" customHeight="1" spans="1:13">
      <c r="A76" s="3" t="s">
        <v>6</v>
      </c>
      <c r="B76" s="4" t="s">
        <v>17</v>
      </c>
      <c r="C76" s="4" t="s">
        <v>18</v>
      </c>
      <c r="D76" s="4" t="s">
        <v>19</v>
      </c>
      <c r="E76" s="4" t="s">
        <v>20</v>
      </c>
      <c r="F76" s="4" t="s">
        <v>21</v>
      </c>
      <c r="G76" s="4"/>
      <c r="H76" s="5" t="s">
        <v>8</v>
      </c>
      <c r="I76" s="17"/>
      <c r="J76" s="17"/>
      <c r="K76" s="17"/>
      <c r="L76" s="17"/>
      <c r="M76" s="18"/>
    </row>
    <row r="77" ht="45.75" customHeight="1" spans="1:13">
      <c r="A77" s="6"/>
      <c r="B77" s="7"/>
      <c r="C77" s="7"/>
      <c r="D77" s="7"/>
      <c r="E77" s="7"/>
      <c r="F77" s="7"/>
      <c r="G77" s="7"/>
      <c r="H77" s="7" t="s">
        <v>22</v>
      </c>
      <c r="I77" s="7" t="s">
        <v>23</v>
      </c>
      <c r="J77" s="7" t="s">
        <v>24</v>
      </c>
      <c r="K77" s="7" t="s">
        <v>25</v>
      </c>
      <c r="L77" s="7"/>
      <c r="M77" s="19" t="s">
        <v>9</v>
      </c>
    </row>
    <row r="78" ht="385.5" customHeight="1" spans="1:13">
      <c r="A78" s="6">
        <v>10</v>
      </c>
      <c r="B78" s="74" t="s">
        <v>59</v>
      </c>
      <c r="C78" s="8" t="s">
        <v>29</v>
      </c>
      <c r="D78" s="8" t="s">
        <v>60</v>
      </c>
      <c r="E78" s="7" t="s">
        <v>31</v>
      </c>
      <c r="F78" s="9">
        <v>224.28</v>
      </c>
      <c r="G78" s="9"/>
      <c r="H78" s="9"/>
      <c r="I78" s="9"/>
      <c r="J78" s="9"/>
      <c r="K78" s="21"/>
      <c r="L78" s="21"/>
      <c r="M78" s="20"/>
    </row>
    <row r="79" ht="18" customHeight="1" spans="1:13">
      <c r="A79" s="10" t="s">
        <v>32</v>
      </c>
      <c r="B79" s="11"/>
      <c r="C79" s="12"/>
      <c r="D79" s="12"/>
      <c r="E79" s="12"/>
      <c r="F79" s="12"/>
      <c r="G79" s="12"/>
      <c r="H79" s="12"/>
      <c r="I79" s="12"/>
      <c r="J79" s="12"/>
      <c r="K79" s="22"/>
      <c r="L79" s="22"/>
      <c r="M79" s="23"/>
    </row>
    <row r="80" ht="17.25" customHeight="1" spans="1:13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ht="17.25" customHeight="1" spans="1:13">
      <c r="A81" s="13"/>
      <c r="B81" s="13"/>
      <c r="C81" s="13"/>
      <c r="D81" s="13"/>
      <c r="E81" s="13"/>
      <c r="F81" s="13"/>
      <c r="G81" s="14"/>
      <c r="H81" s="14"/>
      <c r="I81" s="14"/>
      <c r="J81" s="14"/>
      <c r="K81" s="14"/>
      <c r="L81" s="24" t="s">
        <v>33</v>
      </c>
      <c r="M81" s="24"/>
    </row>
    <row r="82" ht="39.75" customHeight="1" spans="1:13">
      <c r="A82" s="1" t="s">
        <v>13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5"/>
      <c r="M82" s="15"/>
    </row>
    <row r="83" ht="28.5" customHeight="1" spans="1:13">
      <c r="A83" s="2" t="s">
        <v>14</v>
      </c>
      <c r="B83" s="2"/>
      <c r="C83" s="2"/>
      <c r="D83" s="2"/>
      <c r="E83" s="2"/>
      <c r="F83" s="2"/>
      <c r="G83" s="2" t="s">
        <v>15</v>
      </c>
      <c r="H83" s="2"/>
      <c r="I83" s="2"/>
      <c r="J83" s="2"/>
      <c r="K83" s="2"/>
      <c r="L83" s="16" t="s">
        <v>61</v>
      </c>
      <c r="M83" s="16"/>
    </row>
    <row r="84" ht="18" customHeight="1" spans="1:13">
      <c r="A84" s="3" t="s">
        <v>6</v>
      </c>
      <c r="B84" s="4" t="s">
        <v>17</v>
      </c>
      <c r="C84" s="4" t="s">
        <v>18</v>
      </c>
      <c r="D84" s="4" t="s">
        <v>19</v>
      </c>
      <c r="E84" s="4" t="s">
        <v>20</v>
      </c>
      <c r="F84" s="4" t="s">
        <v>21</v>
      </c>
      <c r="G84" s="4"/>
      <c r="H84" s="5" t="s">
        <v>8</v>
      </c>
      <c r="I84" s="17"/>
      <c r="J84" s="17"/>
      <c r="K84" s="17"/>
      <c r="L84" s="17"/>
      <c r="M84" s="18"/>
    </row>
    <row r="85" ht="47.25" customHeight="1" spans="1:13">
      <c r="A85" s="6"/>
      <c r="B85" s="7"/>
      <c r="C85" s="7"/>
      <c r="D85" s="7"/>
      <c r="E85" s="7"/>
      <c r="F85" s="7"/>
      <c r="G85" s="7"/>
      <c r="H85" s="7" t="s">
        <v>22</v>
      </c>
      <c r="I85" s="7" t="s">
        <v>23</v>
      </c>
      <c r="J85" s="7" t="s">
        <v>24</v>
      </c>
      <c r="K85" s="7" t="s">
        <v>25</v>
      </c>
      <c r="L85" s="7"/>
      <c r="M85" s="19" t="s">
        <v>9</v>
      </c>
    </row>
    <row r="86" ht="372.75" customHeight="1" spans="1:13">
      <c r="A86" s="6">
        <v>11</v>
      </c>
      <c r="B86" s="74" t="s">
        <v>62</v>
      </c>
      <c r="C86" s="8" t="s">
        <v>29</v>
      </c>
      <c r="D86" s="8" t="s">
        <v>63</v>
      </c>
      <c r="E86" s="7" t="s">
        <v>31</v>
      </c>
      <c r="F86" s="9">
        <v>144.9</v>
      </c>
      <c r="G86" s="9"/>
      <c r="H86" s="9"/>
      <c r="I86" s="9"/>
      <c r="J86" s="9"/>
      <c r="K86" s="21"/>
      <c r="L86" s="21"/>
      <c r="M86" s="20"/>
    </row>
    <row r="87" ht="18" customHeight="1" spans="1:13">
      <c r="A87" s="10" t="s">
        <v>32</v>
      </c>
      <c r="B87" s="11"/>
      <c r="C87" s="12"/>
      <c r="D87" s="12"/>
      <c r="E87" s="12"/>
      <c r="F87" s="12"/>
      <c r="G87" s="12"/>
      <c r="H87" s="12"/>
      <c r="I87" s="12"/>
      <c r="J87" s="12"/>
      <c r="K87" s="21">
        <f>K86</f>
        <v>0</v>
      </c>
      <c r="L87" s="21"/>
      <c r="M87" s="23"/>
    </row>
    <row r="88" ht="17.25" customHeight="1" spans="1:13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ht="17.25" customHeight="1" spans="1:13">
      <c r="A89" s="13"/>
      <c r="B89" s="13"/>
      <c r="C89" s="13"/>
      <c r="D89" s="13"/>
      <c r="E89" s="13"/>
      <c r="F89" s="13"/>
      <c r="G89" s="14"/>
      <c r="H89" s="14"/>
      <c r="I89" s="14"/>
      <c r="J89" s="14"/>
      <c r="K89" s="14"/>
      <c r="L89" s="24" t="s">
        <v>33</v>
      </c>
      <c r="M89" s="24"/>
    </row>
    <row r="90" ht="39.75" customHeight="1" spans="1:13">
      <c r="A90" s="1" t="s">
        <v>13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5"/>
      <c r="M90" s="15"/>
    </row>
    <row r="91" ht="28.5" customHeight="1" spans="1:13">
      <c r="A91" s="2" t="s">
        <v>14</v>
      </c>
      <c r="B91" s="2"/>
      <c r="C91" s="2"/>
      <c r="D91" s="2"/>
      <c r="E91" s="2"/>
      <c r="F91" s="2"/>
      <c r="G91" s="2" t="s">
        <v>15</v>
      </c>
      <c r="H91" s="2"/>
      <c r="I91" s="2"/>
      <c r="J91" s="2"/>
      <c r="K91" s="2"/>
      <c r="L91" s="16" t="s">
        <v>64</v>
      </c>
      <c r="M91" s="16"/>
    </row>
    <row r="92" ht="18" customHeight="1" spans="1:13">
      <c r="A92" s="3" t="s">
        <v>6</v>
      </c>
      <c r="B92" s="4" t="s">
        <v>17</v>
      </c>
      <c r="C92" s="4" t="s">
        <v>18</v>
      </c>
      <c r="D92" s="4" t="s">
        <v>19</v>
      </c>
      <c r="E92" s="4" t="s">
        <v>20</v>
      </c>
      <c r="F92" s="4" t="s">
        <v>21</v>
      </c>
      <c r="G92" s="4"/>
      <c r="H92" s="5" t="s">
        <v>8</v>
      </c>
      <c r="I92" s="17"/>
      <c r="J92" s="17"/>
      <c r="K92" s="17"/>
      <c r="L92" s="17"/>
      <c r="M92" s="18"/>
    </row>
    <row r="93" ht="36.75" customHeight="1" spans="1:13">
      <c r="A93" s="6"/>
      <c r="B93" s="7"/>
      <c r="C93" s="7"/>
      <c r="D93" s="7"/>
      <c r="E93" s="7"/>
      <c r="F93" s="7"/>
      <c r="G93" s="7"/>
      <c r="H93" s="7" t="s">
        <v>22</v>
      </c>
      <c r="I93" s="7" t="s">
        <v>23</v>
      </c>
      <c r="J93" s="7" t="s">
        <v>24</v>
      </c>
      <c r="K93" s="7" t="s">
        <v>25</v>
      </c>
      <c r="L93" s="7"/>
      <c r="M93" s="19" t="s">
        <v>9</v>
      </c>
    </row>
    <row r="94" ht="385.5" customHeight="1" spans="1:13">
      <c r="A94" s="6">
        <v>12</v>
      </c>
      <c r="B94" s="74" t="s">
        <v>65</v>
      </c>
      <c r="C94" s="8" t="s">
        <v>29</v>
      </c>
      <c r="D94" s="8" t="s">
        <v>66</v>
      </c>
      <c r="E94" s="7" t="s">
        <v>31</v>
      </c>
      <c r="F94" s="9">
        <v>201.81</v>
      </c>
      <c r="G94" s="9"/>
      <c r="H94" s="9"/>
      <c r="I94" s="9"/>
      <c r="J94" s="9"/>
      <c r="K94" s="21"/>
      <c r="L94" s="21"/>
      <c r="M94" s="20"/>
    </row>
    <row r="95" ht="18" customHeight="1" spans="1:13">
      <c r="A95" s="10" t="s">
        <v>32</v>
      </c>
      <c r="B95" s="11"/>
      <c r="C95" s="12"/>
      <c r="D95" s="12"/>
      <c r="E95" s="12"/>
      <c r="F95" s="12"/>
      <c r="G95" s="12"/>
      <c r="H95" s="12"/>
      <c r="I95" s="12"/>
      <c r="J95" s="12"/>
      <c r="K95" s="21">
        <f>K94</f>
        <v>0</v>
      </c>
      <c r="L95" s="21"/>
      <c r="M95" s="23"/>
    </row>
    <row r="96" ht="17.25" customHeight="1" spans="1:13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ht="17.25" customHeight="1" spans="1:13">
      <c r="A97" s="13"/>
      <c r="B97" s="13"/>
      <c r="C97" s="13"/>
      <c r="D97" s="13"/>
      <c r="E97" s="13"/>
      <c r="F97" s="13"/>
      <c r="G97" s="14"/>
      <c r="H97" s="14"/>
      <c r="I97" s="14"/>
      <c r="J97" s="14"/>
      <c r="K97" s="14"/>
      <c r="L97" s="24" t="s">
        <v>33</v>
      </c>
      <c r="M97" s="24"/>
    </row>
    <row r="98" ht="39.75" customHeight="1" spans="1:13">
      <c r="A98" s="1" t="s">
        <v>13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5"/>
      <c r="M98" s="15"/>
    </row>
    <row r="99" ht="28.5" customHeight="1" spans="1:13">
      <c r="A99" s="2" t="s">
        <v>14</v>
      </c>
      <c r="B99" s="2"/>
      <c r="C99" s="2"/>
      <c r="D99" s="2"/>
      <c r="E99" s="2"/>
      <c r="F99" s="2"/>
      <c r="G99" s="2" t="s">
        <v>15</v>
      </c>
      <c r="H99" s="2"/>
      <c r="I99" s="2"/>
      <c r="J99" s="2"/>
      <c r="K99" s="2"/>
      <c r="L99" s="16" t="s">
        <v>67</v>
      </c>
      <c r="M99" s="16"/>
    </row>
    <row r="100" ht="18" customHeight="1" spans="1:13">
      <c r="A100" s="3" t="s">
        <v>6</v>
      </c>
      <c r="B100" s="4" t="s">
        <v>17</v>
      </c>
      <c r="C100" s="4" t="s">
        <v>18</v>
      </c>
      <c r="D100" s="4" t="s">
        <v>19</v>
      </c>
      <c r="E100" s="4" t="s">
        <v>20</v>
      </c>
      <c r="F100" s="4" t="s">
        <v>21</v>
      </c>
      <c r="G100" s="4"/>
      <c r="H100" s="5" t="s">
        <v>8</v>
      </c>
      <c r="I100" s="17"/>
      <c r="J100" s="17"/>
      <c r="K100" s="17"/>
      <c r="L100" s="17"/>
      <c r="M100" s="18"/>
    </row>
    <row r="101" ht="46.5" customHeight="1" spans="1:13">
      <c r="A101" s="6"/>
      <c r="B101" s="7"/>
      <c r="C101" s="7"/>
      <c r="D101" s="7"/>
      <c r="E101" s="7"/>
      <c r="F101" s="7"/>
      <c r="G101" s="7"/>
      <c r="H101" s="7" t="s">
        <v>22</v>
      </c>
      <c r="I101" s="7" t="s">
        <v>23</v>
      </c>
      <c r="J101" s="7" t="s">
        <v>24</v>
      </c>
      <c r="K101" s="7" t="s">
        <v>25</v>
      </c>
      <c r="L101" s="7"/>
      <c r="M101" s="19" t="s">
        <v>9</v>
      </c>
    </row>
    <row r="102" ht="385.5" customHeight="1" spans="1:13">
      <c r="A102" s="6">
        <v>13</v>
      </c>
      <c r="B102" s="74" t="s">
        <v>68</v>
      </c>
      <c r="C102" s="8" t="s">
        <v>29</v>
      </c>
      <c r="D102" s="8" t="s">
        <v>69</v>
      </c>
      <c r="E102" s="7" t="s">
        <v>31</v>
      </c>
      <c r="F102" s="9">
        <v>392.49</v>
      </c>
      <c r="G102" s="9"/>
      <c r="H102" s="9"/>
      <c r="I102" s="9"/>
      <c r="J102" s="9"/>
      <c r="K102" s="21"/>
      <c r="L102" s="21"/>
      <c r="M102" s="20"/>
    </row>
    <row r="103" ht="18" customHeight="1" spans="1:13">
      <c r="A103" s="10" t="s">
        <v>32</v>
      </c>
      <c r="B103" s="11"/>
      <c r="C103" s="12"/>
      <c r="D103" s="12"/>
      <c r="E103" s="12"/>
      <c r="F103" s="12"/>
      <c r="G103" s="12"/>
      <c r="H103" s="12"/>
      <c r="I103" s="12"/>
      <c r="J103" s="12"/>
      <c r="K103" s="21">
        <f>K102</f>
        <v>0</v>
      </c>
      <c r="L103" s="21"/>
      <c r="M103" s="23"/>
    </row>
    <row r="104" ht="17.25" customHeight="1" spans="1:1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ht="17.25" customHeight="1" spans="1:13">
      <c r="A105" s="13"/>
      <c r="B105" s="13"/>
      <c r="C105" s="13"/>
      <c r="D105" s="13"/>
      <c r="E105" s="13"/>
      <c r="F105" s="13"/>
      <c r="G105" s="14"/>
      <c r="H105" s="14"/>
      <c r="I105" s="14"/>
      <c r="J105" s="14"/>
      <c r="K105" s="14"/>
      <c r="L105" s="24" t="s">
        <v>33</v>
      </c>
      <c r="M105" s="24"/>
    </row>
    <row r="106" ht="39.75" customHeight="1" spans="1:13">
      <c r="A106" s="1" t="s">
        <v>13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5"/>
      <c r="M106" s="15"/>
    </row>
    <row r="107" ht="28.5" customHeight="1" spans="1:13">
      <c r="A107" s="2" t="s">
        <v>14</v>
      </c>
      <c r="B107" s="2"/>
      <c r="C107" s="2"/>
      <c r="D107" s="2"/>
      <c r="E107" s="2"/>
      <c r="F107" s="2"/>
      <c r="G107" s="2" t="s">
        <v>15</v>
      </c>
      <c r="H107" s="2"/>
      <c r="I107" s="2"/>
      <c r="J107" s="2"/>
      <c r="K107" s="2"/>
      <c r="L107" s="16" t="s">
        <v>70</v>
      </c>
      <c r="M107" s="16"/>
    </row>
    <row r="108" ht="18" customHeight="1" spans="1:13">
      <c r="A108" s="3" t="s">
        <v>6</v>
      </c>
      <c r="B108" s="4" t="s">
        <v>17</v>
      </c>
      <c r="C108" s="4" t="s">
        <v>18</v>
      </c>
      <c r="D108" s="4" t="s">
        <v>19</v>
      </c>
      <c r="E108" s="4" t="s">
        <v>20</v>
      </c>
      <c r="F108" s="4" t="s">
        <v>21</v>
      </c>
      <c r="G108" s="4"/>
      <c r="H108" s="5" t="s">
        <v>8</v>
      </c>
      <c r="I108" s="17"/>
      <c r="J108" s="17"/>
      <c r="K108" s="17"/>
      <c r="L108" s="17"/>
      <c r="M108" s="18"/>
    </row>
    <row r="109" ht="45.75" customHeight="1" spans="1:13">
      <c r="A109" s="6"/>
      <c r="B109" s="7"/>
      <c r="C109" s="7"/>
      <c r="D109" s="7"/>
      <c r="E109" s="7"/>
      <c r="F109" s="7"/>
      <c r="G109" s="7"/>
      <c r="H109" s="7" t="s">
        <v>22</v>
      </c>
      <c r="I109" s="7" t="s">
        <v>23</v>
      </c>
      <c r="J109" s="7" t="s">
        <v>24</v>
      </c>
      <c r="K109" s="7" t="s">
        <v>25</v>
      </c>
      <c r="L109" s="7"/>
      <c r="M109" s="19" t="s">
        <v>9</v>
      </c>
    </row>
    <row r="110" ht="385.5" customHeight="1" spans="1:13">
      <c r="A110" s="6">
        <v>14</v>
      </c>
      <c r="B110" s="74" t="s">
        <v>71</v>
      </c>
      <c r="C110" s="8" t="s">
        <v>29</v>
      </c>
      <c r="D110" s="8" t="s">
        <v>72</v>
      </c>
      <c r="E110" s="7" t="s">
        <v>31</v>
      </c>
      <c r="F110" s="9">
        <v>21.12</v>
      </c>
      <c r="G110" s="9"/>
      <c r="H110" s="9"/>
      <c r="I110" s="9"/>
      <c r="J110" s="9"/>
      <c r="K110" s="21"/>
      <c r="L110" s="21"/>
      <c r="M110" s="20"/>
    </row>
    <row r="111" ht="18" customHeight="1" spans="1:13">
      <c r="A111" s="10" t="s">
        <v>32</v>
      </c>
      <c r="B111" s="11"/>
      <c r="C111" s="12"/>
      <c r="D111" s="12"/>
      <c r="E111" s="12"/>
      <c r="F111" s="12"/>
      <c r="G111" s="12"/>
      <c r="H111" s="12"/>
      <c r="I111" s="12"/>
      <c r="J111" s="12"/>
      <c r="K111" s="21">
        <f>K110</f>
        <v>0</v>
      </c>
      <c r="L111" s="21"/>
      <c r="M111" s="23"/>
    </row>
    <row r="112" ht="17.25" customHeight="1" spans="1:13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ht="17.25" customHeight="1" spans="1:13">
      <c r="A113" s="13"/>
      <c r="B113" s="13"/>
      <c r="C113" s="13"/>
      <c r="D113" s="13"/>
      <c r="E113" s="13"/>
      <c r="F113" s="13"/>
      <c r="G113" s="14"/>
      <c r="H113" s="14"/>
      <c r="I113" s="14"/>
      <c r="J113" s="14"/>
      <c r="K113" s="14"/>
      <c r="L113" s="24" t="s">
        <v>33</v>
      </c>
      <c r="M113" s="24"/>
    </row>
    <row r="114" ht="39.75" customHeight="1" spans="1:13">
      <c r="A114" s="1" t="s">
        <v>13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5"/>
      <c r="M114" s="15"/>
    </row>
    <row r="115" ht="28.5" customHeight="1" spans="1:13">
      <c r="A115" s="2" t="s">
        <v>14</v>
      </c>
      <c r="B115" s="2"/>
      <c r="C115" s="2"/>
      <c r="D115" s="2"/>
      <c r="E115" s="2"/>
      <c r="F115" s="2"/>
      <c r="G115" s="2" t="s">
        <v>15</v>
      </c>
      <c r="H115" s="2"/>
      <c r="I115" s="2"/>
      <c r="J115" s="2"/>
      <c r="K115" s="2"/>
      <c r="L115" s="16" t="s">
        <v>73</v>
      </c>
      <c r="M115" s="16"/>
    </row>
    <row r="116" ht="18" customHeight="1" spans="1:13">
      <c r="A116" s="3" t="s">
        <v>6</v>
      </c>
      <c r="B116" s="4" t="s">
        <v>17</v>
      </c>
      <c r="C116" s="4" t="s">
        <v>18</v>
      </c>
      <c r="D116" s="4" t="s">
        <v>19</v>
      </c>
      <c r="E116" s="4" t="s">
        <v>20</v>
      </c>
      <c r="F116" s="4" t="s">
        <v>21</v>
      </c>
      <c r="G116" s="4"/>
      <c r="H116" s="5" t="s">
        <v>8</v>
      </c>
      <c r="I116" s="17"/>
      <c r="J116" s="17"/>
      <c r="K116" s="17"/>
      <c r="L116" s="17"/>
      <c r="M116" s="18"/>
    </row>
    <row r="117" ht="45" customHeight="1" spans="1:13">
      <c r="A117" s="6"/>
      <c r="B117" s="7"/>
      <c r="C117" s="7"/>
      <c r="D117" s="7"/>
      <c r="E117" s="7"/>
      <c r="F117" s="7"/>
      <c r="G117" s="7"/>
      <c r="H117" s="7" t="s">
        <v>22</v>
      </c>
      <c r="I117" s="7" t="s">
        <v>23</v>
      </c>
      <c r="J117" s="7" t="s">
        <v>24</v>
      </c>
      <c r="K117" s="7" t="s">
        <v>25</v>
      </c>
      <c r="L117" s="7"/>
      <c r="M117" s="19" t="s">
        <v>9</v>
      </c>
    </row>
    <row r="118" ht="385.5" customHeight="1" spans="1:13">
      <c r="A118" s="6">
        <v>15</v>
      </c>
      <c r="B118" s="74" t="s">
        <v>74</v>
      </c>
      <c r="C118" s="8" t="s">
        <v>29</v>
      </c>
      <c r="D118" s="8" t="s">
        <v>75</v>
      </c>
      <c r="E118" s="7" t="s">
        <v>31</v>
      </c>
      <c r="F118" s="9">
        <v>13.8</v>
      </c>
      <c r="G118" s="9"/>
      <c r="H118" s="9"/>
      <c r="I118" s="9"/>
      <c r="J118" s="9"/>
      <c r="K118" s="21"/>
      <c r="L118" s="21"/>
      <c r="M118" s="20"/>
    </row>
    <row r="119" ht="18" customHeight="1" spans="1:13">
      <c r="A119" s="10" t="s">
        <v>32</v>
      </c>
      <c r="B119" s="11"/>
      <c r="C119" s="12"/>
      <c r="D119" s="12"/>
      <c r="E119" s="12"/>
      <c r="F119" s="12"/>
      <c r="G119" s="12"/>
      <c r="H119" s="12"/>
      <c r="I119" s="12"/>
      <c r="J119" s="12"/>
      <c r="K119" s="21">
        <f>K118</f>
        <v>0</v>
      </c>
      <c r="L119" s="21"/>
      <c r="M119" s="23"/>
    </row>
    <row r="120" ht="17.25" customHeight="1" spans="1:13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ht="17.25" customHeight="1" spans="1:13">
      <c r="A121" s="13"/>
      <c r="B121" s="13"/>
      <c r="C121" s="13"/>
      <c r="D121" s="13"/>
      <c r="E121" s="13"/>
      <c r="F121" s="13"/>
      <c r="G121" s="14"/>
      <c r="H121" s="14"/>
      <c r="I121" s="14"/>
      <c r="J121" s="14"/>
      <c r="K121" s="14"/>
      <c r="L121" s="24" t="s">
        <v>33</v>
      </c>
      <c r="M121" s="24"/>
    </row>
    <row r="122" ht="39.75" customHeight="1" spans="1:13">
      <c r="A122" s="1" t="s">
        <v>13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5"/>
      <c r="M122" s="15"/>
    </row>
    <row r="123" ht="28.5" customHeight="1" spans="1:13">
      <c r="A123" s="2" t="s">
        <v>14</v>
      </c>
      <c r="B123" s="2"/>
      <c r="C123" s="2"/>
      <c r="D123" s="2"/>
      <c r="E123" s="2"/>
      <c r="F123" s="2"/>
      <c r="G123" s="2" t="s">
        <v>15</v>
      </c>
      <c r="H123" s="2"/>
      <c r="I123" s="2"/>
      <c r="J123" s="2"/>
      <c r="K123" s="2"/>
      <c r="L123" s="16" t="s">
        <v>76</v>
      </c>
      <c r="M123" s="16"/>
    </row>
    <row r="124" ht="18" customHeight="1" spans="1:13">
      <c r="A124" s="3" t="s">
        <v>6</v>
      </c>
      <c r="B124" s="4" t="s">
        <v>17</v>
      </c>
      <c r="C124" s="4" t="s">
        <v>18</v>
      </c>
      <c r="D124" s="4" t="s">
        <v>19</v>
      </c>
      <c r="E124" s="4" t="s">
        <v>20</v>
      </c>
      <c r="F124" s="4" t="s">
        <v>21</v>
      </c>
      <c r="G124" s="4"/>
      <c r="H124" s="5" t="s">
        <v>8</v>
      </c>
      <c r="I124" s="17"/>
      <c r="J124" s="17"/>
      <c r="K124" s="17"/>
      <c r="L124" s="17"/>
      <c r="M124" s="18"/>
    </row>
    <row r="125" ht="42.75" customHeight="1" spans="1:13">
      <c r="A125" s="6"/>
      <c r="B125" s="7"/>
      <c r="C125" s="7"/>
      <c r="D125" s="7"/>
      <c r="E125" s="7"/>
      <c r="F125" s="7"/>
      <c r="G125" s="7"/>
      <c r="H125" s="7" t="s">
        <v>22</v>
      </c>
      <c r="I125" s="7" t="s">
        <v>23</v>
      </c>
      <c r="J125" s="7" t="s">
        <v>24</v>
      </c>
      <c r="K125" s="7" t="s">
        <v>25</v>
      </c>
      <c r="L125" s="7"/>
      <c r="M125" s="19" t="s">
        <v>9</v>
      </c>
    </row>
    <row r="126" ht="385.5" customHeight="1" spans="1:13">
      <c r="A126" s="6">
        <v>16</v>
      </c>
      <c r="B126" s="74" t="s">
        <v>77</v>
      </c>
      <c r="C126" s="8" t="s">
        <v>29</v>
      </c>
      <c r="D126" s="8" t="s">
        <v>78</v>
      </c>
      <c r="E126" s="7" t="s">
        <v>31</v>
      </c>
      <c r="F126" s="9">
        <v>7.13</v>
      </c>
      <c r="G126" s="9"/>
      <c r="H126" s="9"/>
      <c r="I126" s="9"/>
      <c r="J126" s="9"/>
      <c r="K126" s="21"/>
      <c r="L126" s="21"/>
      <c r="M126" s="20"/>
    </row>
    <row r="127" ht="18" customHeight="1" spans="1:13">
      <c r="A127" s="10" t="s">
        <v>32</v>
      </c>
      <c r="B127" s="11"/>
      <c r="C127" s="12"/>
      <c r="D127" s="12"/>
      <c r="E127" s="12"/>
      <c r="F127" s="12"/>
      <c r="G127" s="12"/>
      <c r="H127" s="12"/>
      <c r="I127" s="12"/>
      <c r="J127" s="12"/>
      <c r="K127" s="21">
        <f>K126</f>
        <v>0</v>
      </c>
      <c r="L127" s="21"/>
      <c r="M127" s="23"/>
    </row>
    <row r="128" ht="17.25" customHeight="1" spans="1:13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ht="17.25" customHeight="1" spans="1:13">
      <c r="A129" s="13"/>
      <c r="B129" s="13"/>
      <c r="C129" s="13"/>
      <c r="D129" s="13"/>
      <c r="E129" s="13"/>
      <c r="F129" s="13"/>
      <c r="G129" s="14"/>
      <c r="H129" s="14"/>
      <c r="I129" s="14"/>
      <c r="J129" s="14"/>
      <c r="K129" s="14"/>
      <c r="L129" s="24" t="s">
        <v>33</v>
      </c>
      <c r="M129" s="24"/>
    </row>
    <row r="130" ht="39.75" customHeight="1" spans="1:13">
      <c r="A130" s="1" t="s">
        <v>13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5"/>
      <c r="M130" s="15"/>
    </row>
    <row r="131" ht="28.5" customHeight="1" spans="1:13">
      <c r="A131" s="2" t="s">
        <v>14</v>
      </c>
      <c r="B131" s="2"/>
      <c r="C131" s="2"/>
      <c r="D131" s="2"/>
      <c r="E131" s="2"/>
      <c r="F131" s="2"/>
      <c r="G131" s="2" t="s">
        <v>15</v>
      </c>
      <c r="H131" s="2"/>
      <c r="I131" s="2"/>
      <c r="J131" s="2"/>
      <c r="K131" s="2"/>
      <c r="L131" s="16" t="s">
        <v>79</v>
      </c>
      <c r="M131" s="16"/>
    </row>
    <row r="132" ht="18" customHeight="1" spans="1:13">
      <c r="A132" s="3" t="s">
        <v>6</v>
      </c>
      <c r="B132" s="4" t="s">
        <v>17</v>
      </c>
      <c r="C132" s="4" t="s">
        <v>18</v>
      </c>
      <c r="D132" s="4" t="s">
        <v>19</v>
      </c>
      <c r="E132" s="4" t="s">
        <v>20</v>
      </c>
      <c r="F132" s="4" t="s">
        <v>21</v>
      </c>
      <c r="G132" s="4"/>
      <c r="H132" s="5" t="s">
        <v>8</v>
      </c>
      <c r="I132" s="17"/>
      <c r="J132" s="17"/>
      <c r="K132" s="17"/>
      <c r="L132" s="17"/>
      <c r="M132" s="18"/>
    </row>
    <row r="133" ht="48" customHeight="1" spans="1:13">
      <c r="A133" s="6"/>
      <c r="B133" s="7"/>
      <c r="C133" s="7"/>
      <c r="D133" s="7"/>
      <c r="E133" s="7"/>
      <c r="F133" s="7"/>
      <c r="G133" s="7"/>
      <c r="H133" s="7" t="s">
        <v>22</v>
      </c>
      <c r="I133" s="7" t="s">
        <v>23</v>
      </c>
      <c r="J133" s="7" t="s">
        <v>24</v>
      </c>
      <c r="K133" s="7" t="s">
        <v>25</v>
      </c>
      <c r="L133" s="7"/>
      <c r="M133" s="19" t="s">
        <v>9</v>
      </c>
    </row>
    <row r="134" ht="385.5" customHeight="1" spans="1:13">
      <c r="A134" s="6">
        <v>17</v>
      </c>
      <c r="B134" s="74" t="s">
        <v>80</v>
      </c>
      <c r="C134" s="8" t="s">
        <v>29</v>
      </c>
      <c r="D134" s="8" t="s">
        <v>81</v>
      </c>
      <c r="E134" s="7" t="s">
        <v>31</v>
      </c>
      <c r="F134" s="9">
        <v>92.12</v>
      </c>
      <c r="G134" s="9"/>
      <c r="H134" s="9"/>
      <c r="I134" s="9"/>
      <c r="J134" s="9"/>
      <c r="K134" s="21"/>
      <c r="L134" s="21"/>
      <c r="M134" s="20"/>
    </row>
    <row r="135" ht="18" customHeight="1" spans="1:13">
      <c r="A135" s="10" t="s">
        <v>32</v>
      </c>
      <c r="B135" s="11"/>
      <c r="C135" s="12"/>
      <c r="D135" s="12"/>
      <c r="E135" s="12"/>
      <c r="F135" s="12"/>
      <c r="G135" s="12"/>
      <c r="H135" s="12"/>
      <c r="I135" s="12"/>
      <c r="J135" s="12"/>
      <c r="K135" s="21">
        <f>K134</f>
        <v>0</v>
      </c>
      <c r="L135" s="21"/>
      <c r="M135" s="23"/>
    </row>
    <row r="136" ht="17.25" customHeight="1" spans="1:13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ht="17.25" customHeight="1" spans="1:13">
      <c r="A137" s="13"/>
      <c r="B137" s="13"/>
      <c r="C137" s="13"/>
      <c r="D137" s="13"/>
      <c r="E137" s="13"/>
      <c r="F137" s="13"/>
      <c r="G137" s="14"/>
      <c r="H137" s="14"/>
      <c r="I137" s="14"/>
      <c r="J137" s="14"/>
      <c r="K137" s="14"/>
      <c r="L137" s="24" t="s">
        <v>33</v>
      </c>
      <c r="M137" s="24"/>
    </row>
    <row r="138" ht="39.75" customHeight="1" spans="1:13">
      <c r="A138" s="1" t="s">
        <v>13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5"/>
      <c r="M138" s="15"/>
    </row>
    <row r="139" ht="28.5" customHeight="1" spans="1:13">
      <c r="A139" s="2" t="s">
        <v>14</v>
      </c>
      <c r="B139" s="2"/>
      <c r="C139" s="2"/>
      <c r="D139" s="2"/>
      <c r="E139" s="2"/>
      <c r="F139" s="2"/>
      <c r="G139" s="2" t="s">
        <v>15</v>
      </c>
      <c r="H139" s="2"/>
      <c r="I139" s="2"/>
      <c r="J139" s="2"/>
      <c r="K139" s="2"/>
      <c r="L139" s="16" t="s">
        <v>82</v>
      </c>
      <c r="M139" s="16"/>
    </row>
    <row r="140" ht="18" customHeight="1" spans="1:13">
      <c r="A140" s="3" t="s">
        <v>6</v>
      </c>
      <c r="B140" s="4" t="s">
        <v>17</v>
      </c>
      <c r="C140" s="4" t="s">
        <v>18</v>
      </c>
      <c r="D140" s="4" t="s">
        <v>19</v>
      </c>
      <c r="E140" s="4" t="s">
        <v>20</v>
      </c>
      <c r="F140" s="4" t="s">
        <v>21</v>
      </c>
      <c r="G140" s="4"/>
      <c r="H140" s="5" t="s">
        <v>8</v>
      </c>
      <c r="I140" s="17"/>
      <c r="J140" s="17"/>
      <c r="K140" s="17"/>
      <c r="L140" s="17"/>
      <c r="M140" s="18"/>
    </row>
    <row r="141" ht="40.5" customHeight="1" spans="1:13">
      <c r="A141" s="6"/>
      <c r="B141" s="7"/>
      <c r="C141" s="7"/>
      <c r="D141" s="7"/>
      <c r="E141" s="7"/>
      <c r="F141" s="7"/>
      <c r="G141" s="7"/>
      <c r="H141" s="7" t="s">
        <v>22</v>
      </c>
      <c r="I141" s="7" t="s">
        <v>23</v>
      </c>
      <c r="J141" s="7" t="s">
        <v>24</v>
      </c>
      <c r="K141" s="7" t="s">
        <v>25</v>
      </c>
      <c r="L141" s="7"/>
      <c r="M141" s="19" t="s">
        <v>9</v>
      </c>
    </row>
    <row r="142" ht="385.5" customHeight="1" spans="1:13">
      <c r="A142" s="6">
        <v>18</v>
      </c>
      <c r="B142" s="74" t="s">
        <v>83</v>
      </c>
      <c r="C142" s="8" t="s">
        <v>29</v>
      </c>
      <c r="D142" s="8" t="s">
        <v>84</v>
      </c>
      <c r="E142" s="7" t="s">
        <v>31</v>
      </c>
      <c r="F142" s="9">
        <v>21.36</v>
      </c>
      <c r="G142" s="9"/>
      <c r="H142" s="9"/>
      <c r="I142" s="9"/>
      <c r="J142" s="9"/>
      <c r="K142" s="21"/>
      <c r="L142" s="21"/>
      <c r="M142" s="20"/>
    </row>
    <row r="143" ht="18" customHeight="1" spans="1:13">
      <c r="A143" s="10" t="s">
        <v>32</v>
      </c>
      <c r="B143" s="11"/>
      <c r="C143" s="12"/>
      <c r="D143" s="12"/>
      <c r="E143" s="12"/>
      <c r="F143" s="12"/>
      <c r="G143" s="12"/>
      <c r="H143" s="12"/>
      <c r="I143" s="12"/>
      <c r="J143" s="12"/>
      <c r="K143" s="22">
        <v>11869.574</v>
      </c>
      <c r="L143" s="22"/>
      <c r="M143" s="23"/>
    </row>
    <row r="144" ht="17.25" customHeight="1" spans="1:13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ht="17.25" customHeight="1" spans="1:13">
      <c r="A145" s="13"/>
      <c r="B145" s="13"/>
      <c r="C145" s="13"/>
      <c r="D145" s="13"/>
      <c r="E145" s="13"/>
      <c r="F145" s="13"/>
      <c r="G145" s="14"/>
      <c r="H145" s="14"/>
      <c r="I145" s="14"/>
      <c r="J145" s="14"/>
      <c r="K145" s="14"/>
      <c r="L145" s="24" t="s">
        <v>33</v>
      </c>
      <c r="M145" s="24"/>
    </row>
    <row r="146" ht="39.75" customHeight="1" spans="1:13">
      <c r="A146" s="1" t="s">
        <v>13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5"/>
      <c r="M146" s="15"/>
    </row>
    <row r="147" ht="28.5" customHeight="1" spans="1:13">
      <c r="A147" s="2" t="s">
        <v>14</v>
      </c>
      <c r="B147" s="2"/>
      <c r="C147" s="2"/>
      <c r="D147" s="2"/>
      <c r="E147" s="2"/>
      <c r="F147" s="2"/>
      <c r="G147" s="2" t="s">
        <v>15</v>
      </c>
      <c r="H147" s="2"/>
      <c r="I147" s="2"/>
      <c r="J147" s="2"/>
      <c r="K147" s="2"/>
      <c r="L147" s="16" t="s">
        <v>85</v>
      </c>
      <c r="M147" s="16"/>
    </row>
    <row r="148" ht="18" customHeight="1" spans="1:13">
      <c r="A148" s="3" t="s">
        <v>6</v>
      </c>
      <c r="B148" s="4" t="s">
        <v>17</v>
      </c>
      <c r="C148" s="4" t="s">
        <v>18</v>
      </c>
      <c r="D148" s="4" t="s">
        <v>19</v>
      </c>
      <c r="E148" s="4" t="s">
        <v>20</v>
      </c>
      <c r="F148" s="4" t="s">
        <v>21</v>
      </c>
      <c r="G148" s="4"/>
      <c r="H148" s="5" t="s">
        <v>8</v>
      </c>
      <c r="I148" s="17"/>
      <c r="J148" s="17"/>
      <c r="K148" s="17"/>
      <c r="L148" s="17"/>
      <c r="M148" s="18"/>
    </row>
    <row r="149" ht="45" customHeight="1" spans="1:13">
      <c r="A149" s="6"/>
      <c r="B149" s="7"/>
      <c r="C149" s="7"/>
      <c r="D149" s="7"/>
      <c r="E149" s="7"/>
      <c r="F149" s="7"/>
      <c r="G149" s="7"/>
      <c r="H149" s="7" t="s">
        <v>22</v>
      </c>
      <c r="I149" s="7" t="s">
        <v>23</v>
      </c>
      <c r="J149" s="7" t="s">
        <v>24</v>
      </c>
      <c r="K149" s="7" t="s">
        <v>25</v>
      </c>
      <c r="L149" s="7"/>
      <c r="M149" s="19" t="s">
        <v>9</v>
      </c>
    </row>
    <row r="150" ht="385.5" customHeight="1" spans="1:13">
      <c r="A150" s="6">
        <v>19</v>
      </c>
      <c r="B150" s="74" t="s">
        <v>86</v>
      </c>
      <c r="C150" s="8" t="s">
        <v>29</v>
      </c>
      <c r="D150" s="8" t="s">
        <v>87</v>
      </c>
      <c r="E150" s="7" t="s">
        <v>31</v>
      </c>
      <c r="F150" s="9">
        <v>54</v>
      </c>
      <c r="G150" s="9"/>
      <c r="H150" s="9"/>
      <c r="I150" s="9"/>
      <c r="J150" s="9"/>
      <c r="K150" s="21"/>
      <c r="L150" s="21"/>
      <c r="M150" s="20"/>
    </row>
    <row r="151" ht="18" customHeight="1" spans="1:13">
      <c r="A151" s="10" t="s">
        <v>32</v>
      </c>
      <c r="B151" s="11"/>
      <c r="C151" s="12"/>
      <c r="D151" s="12"/>
      <c r="E151" s="12"/>
      <c r="F151" s="12"/>
      <c r="G151" s="12"/>
      <c r="H151" s="12"/>
      <c r="I151" s="12"/>
      <c r="J151" s="12"/>
      <c r="K151" s="21">
        <f>K150</f>
        <v>0</v>
      </c>
      <c r="L151" s="21"/>
      <c r="M151" s="23"/>
    </row>
    <row r="152" ht="17.25" customHeight="1" spans="1:13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ht="17.25" customHeight="1" spans="1:13">
      <c r="A153" s="13"/>
      <c r="B153" s="13"/>
      <c r="C153" s="13"/>
      <c r="D153" s="13"/>
      <c r="E153" s="13"/>
      <c r="F153" s="13"/>
      <c r="G153" s="14"/>
      <c r="H153" s="14"/>
      <c r="I153" s="14"/>
      <c r="J153" s="14"/>
      <c r="K153" s="14"/>
      <c r="L153" s="24" t="s">
        <v>33</v>
      </c>
      <c r="M153" s="24"/>
    </row>
    <row r="154" ht="39.75" customHeight="1" spans="1:13">
      <c r="A154" s="1" t="s">
        <v>13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5"/>
      <c r="M154" s="15"/>
    </row>
    <row r="155" ht="28.5" customHeight="1" spans="1:13">
      <c r="A155" s="2" t="s">
        <v>14</v>
      </c>
      <c r="B155" s="2"/>
      <c r="C155" s="2"/>
      <c r="D155" s="2"/>
      <c r="E155" s="2"/>
      <c r="F155" s="2"/>
      <c r="G155" s="2" t="s">
        <v>15</v>
      </c>
      <c r="H155" s="2"/>
      <c r="I155" s="2"/>
      <c r="J155" s="2"/>
      <c r="K155" s="2"/>
      <c r="L155" s="16" t="s">
        <v>88</v>
      </c>
      <c r="M155" s="16"/>
    </row>
    <row r="156" ht="18" customHeight="1" spans="1:13">
      <c r="A156" s="3" t="s">
        <v>6</v>
      </c>
      <c r="B156" s="4" t="s">
        <v>17</v>
      </c>
      <c r="C156" s="4" t="s">
        <v>18</v>
      </c>
      <c r="D156" s="4" t="s">
        <v>19</v>
      </c>
      <c r="E156" s="4" t="s">
        <v>20</v>
      </c>
      <c r="F156" s="4" t="s">
        <v>21</v>
      </c>
      <c r="G156" s="4"/>
      <c r="H156" s="5" t="s">
        <v>8</v>
      </c>
      <c r="I156" s="17"/>
      <c r="J156" s="17"/>
      <c r="K156" s="17"/>
      <c r="L156" s="17"/>
      <c r="M156" s="18"/>
    </row>
    <row r="157" ht="40.5" customHeight="1" spans="1:13">
      <c r="A157" s="6"/>
      <c r="B157" s="7"/>
      <c r="C157" s="7"/>
      <c r="D157" s="7"/>
      <c r="E157" s="7"/>
      <c r="F157" s="7"/>
      <c r="G157" s="7"/>
      <c r="H157" s="7" t="s">
        <v>22</v>
      </c>
      <c r="I157" s="7" t="s">
        <v>23</v>
      </c>
      <c r="J157" s="7" t="s">
        <v>24</v>
      </c>
      <c r="K157" s="7" t="s">
        <v>25</v>
      </c>
      <c r="L157" s="7"/>
      <c r="M157" s="19" t="s">
        <v>9</v>
      </c>
    </row>
    <row r="158" ht="372.75" customHeight="1" spans="1:13">
      <c r="A158" s="6">
        <v>20</v>
      </c>
      <c r="B158" s="74" t="s">
        <v>89</v>
      </c>
      <c r="C158" s="8" t="s">
        <v>29</v>
      </c>
      <c r="D158" s="8" t="s">
        <v>90</v>
      </c>
      <c r="E158" s="7" t="s">
        <v>31</v>
      </c>
      <c r="F158" s="9">
        <v>29.4</v>
      </c>
      <c r="G158" s="9"/>
      <c r="H158" s="9"/>
      <c r="I158" s="9"/>
      <c r="J158" s="9"/>
      <c r="K158" s="21"/>
      <c r="L158" s="21"/>
      <c r="M158" s="20"/>
    </row>
    <row r="159" ht="18" customHeight="1" spans="1:13">
      <c r="A159" s="10" t="s">
        <v>32</v>
      </c>
      <c r="B159" s="11"/>
      <c r="C159" s="12"/>
      <c r="D159" s="12"/>
      <c r="E159" s="12"/>
      <c r="F159" s="12"/>
      <c r="G159" s="12"/>
      <c r="H159" s="12"/>
      <c r="I159" s="12"/>
      <c r="J159" s="12"/>
      <c r="K159" s="21">
        <f>K158</f>
        <v>0</v>
      </c>
      <c r="L159" s="21"/>
      <c r="M159" s="23"/>
    </row>
    <row r="160" ht="17.25" customHeight="1" spans="1:13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ht="17.25" customHeight="1" spans="1:13">
      <c r="A161" s="13"/>
      <c r="B161" s="13"/>
      <c r="C161" s="13"/>
      <c r="D161" s="13"/>
      <c r="E161" s="13"/>
      <c r="F161" s="13"/>
      <c r="G161" s="14"/>
      <c r="H161" s="14"/>
      <c r="I161" s="14"/>
      <c r="J161" s="14"/>
      <c r="K161" s="14"/>
      <c r="L161" s="24" t="s">
        <v>33</v>
      </c>
      <c r="M161" s="24"/>
    </row>
    <row r="162" ht="39.75" customHeight="1" spans="1:13">
      <c r="A162" s="1" t="s">
        <v>13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5"/>
      <c r="M162" s="15"/>
    </row>
    <row r="163" ht="28.5" customHeight="1" spans="1:13">
      <c r="A163" s="2" t="s">
        <v>14</v>
      </c>
      <c r="B163" s="2"/>
      <c r="C163" s="2"/>
      <c r="D163" s="2"/>
      <c r="E163" s="2"/>
      <c r="F163" s="2"/>
      <c r="G163" s="2" t="s">
        <v>15</v>
      </c>
      <c r="H163" s="2"/>
      <c r="I163" s="2"/>
      <c r="J163" s="2"/>
      <c r="K163" s="2"/>
      <c r="L163" s="16" t="s">
        <v>91</v>
      </c>
      <c r="M163" s="16"/>
    </row>
    <row r="164" ht="18" customHeight="1" spans="1:13">
      <c r="A164" s="3" t="s">
        <v>6</v>
      </c>
      <c r="B164" s="4" t="s">
        <v>17</v>
      </c>
      <c r="C164" s="4" t="s">
        <v>18</v>
      </c>
      <c r="D164" s="4" t="s">
        <v>19</v>
      </c>
      <c r="E164" s="4" t="s">
        <v>20</v>
      </c>
      <c r="F164" s="4" t="s">
        <v>21</v>
      </c>
      <c r="G164" s="4"/>
      <c r="H164" s="5" t="s">
        <v>8</v>
      </c>
      <c r="I164" s="17"/>
      <c r="J164" s="17"/>
      <c r="K164" s="17"/>
      <c r="L164" s="17"/>
      <c r="M164" s="18"/>
    </row>
    <row r="165" ht="46.5" customHeight="1" spans="1:13">
      <c r="A165" s="6"/>
      <c r="B165" s="7"/>
      <c r="C165" s="7"/>
      <c r="D165" s="7"/>
      <c r="E165" s="7"/>
      <c r="F165" s="7"/>
      <c r="G165" s="7"/>
      <c r="H165" s="7" t="s">
        <v>22</v>
      </c>
      <c r="I165" s="7" t="s">
        <v>23</v>
      </c>
      <c r="J165" s="7" t="s">
        <v>24</v>
      </c>
      <c r="K165" s="7" t="s">
        <v>25</v>
      </c>
      <c r="L165" s="7"/>
      <c r="M165" s="19" t="s">
        <v>9</v>
      </c>
    </row>
    <row r="166" ht="334.5" customHeight="1" spans="1:13">
      <c r="A166" s="6">
        <v>21</v>
      </c>
      <c r="B166" s="74" t="s">
        <v>92</v>
      </c>
      <c r="C166" s="8" t="s">
        <v>29</v>
      </c>
      <c r="D166" s="8" t="s">
        <v>93</v>
      </c>
      <c r="E166" s="7" t="s">
        <v>31</v>
      </c>
      <c r="F166" s="9">
        <v>107.52</v>
      </c>
      <c r="G166" s="9"/>
      <c r="H166" s="9"/>
      <c r="I166" s="9"/>
      <c r="J166" s="9"/>
      <c r="K166" s="21"/>
      <c r="L166" s="21"/>
      <c r="M166" s="20"/>
    </row>
    <row r="167" ht="18" customHeight="1" spans="1:13">
      <c r="A167" s="10" t="s">
        <v>32</v>
      </c>
      <c r="B167" s="11"/>
      <c r="C167" s="12"/>
      <c r="D167" s="12"/>
      <c r="E167" s="12"/>
      <c r="F167" s="12"/>
      <c r="G167" s="12"/>
      <c r="H167" s="12"/>
      <c r="I167" s="12"/>
      <c r="J167" s="12"/>
      <c r="K167" s="21">
        <f>K166</f>
        <v>0</v>
      </c>
      <c r="L167" s="21"/>
      <c r="M167" s="23"/>
    </row>
    <row r="168" ht="17.25" customHeight="1" spans="1:13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ht="17.25" customHeight="1" spans="1:13">
      <c r="A169" s="13"/>
      <c r="B169" s="13"/>
      <c r="C169" s="13"/>
      <c r="D169" s="13"/>
      <c r="E169" s="13"/>
      <c r="F169" s="13"/>
      <c r="G169" s="14"/>
      <c r="H169" s="14"/>
      <c r="I169" s="14"/>
      <c r="J169" s="14"/>
      <c r="K169" s="14"/>
      <c r="L169" s="24" t="s">
        <v>33</v>
      </c>
      <c r="M169" s="24"/>
    </row>
    <row r="170" ht="39.75" customHeight="1" spans="1:13">
      <c r="A170" s="1" t="s">
        <v>13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5"/>
      <c r="M170" s="15"/>
    </row>
    <row r="171" ht="28.5" customHeight="1" spans="1:13">
      <c r="A171" s="2" t="s">
        <v>14</v>
      </c>
      <c r="B171" s="2"/>
      <c r="C171" s="2"/>
      <c r="D171" s="2"/>
      <c r="E171" s="2"/>
      <c r="F171" s="2"/>
      <c r="G171" s="2" t="s">
        <v>15</v>
      </c>
      <c r="H171" s="2"/>
      <c r="I171" s="2"/>
      <c r="J171" s="2"/>
      <c r="K171" s="2"/>
      <c r="L171" s="16" t="s">
        <v>94</v>
      </c>
      <c r="M171" s="16"/>
    </row>
    <row r="172" ht="18" customHeight="1" spans="1:13">
      <c r="A172" s="3" t="s">
        <v>6</v>
      </c>
      <c r="B172" s="4" t="s">
        <v>17</v>
      </c>
      <c r="C172" s="4" t="s">
        <v>18</v>
      </c>
      <c r="D172" s="4" t="s">
        <v>19</v>
      </c>
      <c r="E172" s="4" t="s">
        <v>20</v>
      </c>
      <c r="F172" s="4" t="s">
        <v>21</v>
      </c>
      <c r="G172" s="4"/>
      <c r="H172" s="5" t="s">
        <v>8</v>
      </c>
      <c r="I172" s="17"/>
      <c r="J172" s="17"/>
      <c r="K172" s="17"/>
      <c r="L172" s="17"/>
      <c r="M172" s="18"/>
    </row>
    <row r="173" ht="40.5" customHeight="1" spans="1:13">
      <c r="A173" s="6"/>
      <c r="B173" s="7"/>
      <c r="C173" s="7"/>
      <c r="D173" s="7"/>
      <c r="E173" s="7"/>
      <c r="F173" s="7"/>
      <c r="G173" s="7"/>
      <c r="H173" s="7" t="s">
        <v>22</v>
      </c>
      <c r="I173" s="7" t="s">
        <v>23</v>
      </c>
      <c r="J173" s="7" t="s">
        <v>24</v>
      </c>
      <c r="K173" s="7" t="s">
        <v>25</v>
      </c>
      <c r="L173" s="7"/>
      <c r="M173" s="19" t="s">
        <v>9</v>
      </c>
    </row>
    <row r="174" ht="372.75" customHeight="1" spans="1:13">
      <c r="A174" s="6">
        <v>22</v>
      </c>
      <c r="B174" s="74" t="s">
        <v>95</v>
      </c>
      <c r="C174" s="8" t="s">
        <v>29</v>
      </c>
      <c r="D174" s="8" t="s">
        <v>96</v>
      </c>
      <c r="E174" s="7" t="s">
        <v>31</v>
      </c>
      <c r="F174" s="9">
        <v>51.7</v>
      </c>
      <c r="G174" s="9"/>
      <c r="H174" s="9"/>
      <c r="I174" s="9"/>
      <c r="J174" s="9"/>
      <c r="K174" s="21"/>
      <c r="L174" s="21"/>
      <c r="M174" s="20"/>
    </row>
    <row r="175" ht="18" customHeight="1" spans="1:13">
      <c r="A175" s="6" t="s">
        <v>32</v>
      </c>
      <c r="B175" s="26"/>
      <c r="C175" s="7"/>
      <c r="D175" s="7"/>
      <c r="E175" s="7"/>
      <c r="F175" s="7"/>
      <c r="G175" s="7"/>
      <c r="H175" s="7"/>
      <c r="I175" s="7"/>
      <c r="J175" s="7"/>
      <c r="K175" s="21">
        <f>K174</f>
        <v>0</v>
      </c>
      <c r="L175" s="21"/>
      <c r="M175" s="20"/>
    </row>
    <row r="176" ht="17.25" customHeight="1" spans="1:13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ht="17.25" customHeight="1" spans="1:13">
      <c r="A177" s="13"/>
      <c r="B177" s="13"/>
      <c r="C177" s="13"/>
      <c r="D177" s="13"/>
      <c r="E177" s="13"/>
      <c r="F177" s="13"/>
      <c r="G177" s="14"/>
      <c r="H177" s="14"/>
      <c r="I177" s="14"/>
      <c r="J177" s="14"/>
      <c r="K177" s="14"/>
      <c r="L177" s="24" t="s">
        <v>33</v>
      </c>
      <c r="M177" s="24"/>
    </row>
    <row r="179" ht="28.5" spans="1:13">
      <c r="A179" s="1" t="s">
        <v>13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5"/>
      <c r="M179" s="15"/>
    </row>
    <row r="180" ht="12.75" spans="1:13">
      <c r="A180" s="2" t="s">
        <v>14</v>
      </c>
      <c r="B180" s="2"/>
      <c r="C180" s="2"/>
      <c r="D180" s="2"/>
      <c r="E180" s="2"/>
      <c r="F180" s="2"/>
      <c r="G180" s="2" t="s">
        <v>15</v>
      </c>
      <c r="H180" s="2"/>
      <c r="I180" s="2"/>
      <c r="J180" s="2"/>
      <c r="K180" s="2"/>
      <c r="L180" s="16" t="s">
        <v>97</v>
      </c>
      <c r="M180" s="16"/>
    </row>
    <row r="181" ht="12" spans="1:13">
      <c r="A181" s="3" t="s">
        <v>6</v>
      </c>
      <c r="B181" s="4" t="s">
        <v>17</v>
      </c>
      <c r="C181" s="4" t="s">
        <v>18</v>
      </c>
      <c r="D181" s="4" t="s">
        <v>19</v>
      </c>
      <c r="E181" s="4" t="s">
        <v>20</v>
      </c>
      <c r="F181" s="4" t="s">
        <v>21</v>
      </c>
      <c r="G181" s="4"/>
      <c r="H181" s="5" t="s">
        <v>8</v>
      </c>
      <c r="I181" s="17"/>
      <c r="J181" s="17"/>
      <c r="K181" s="17"/>
      <c r="L181" s="17"/>
      <c r="M181" s="18"/>
    </row>
    <row r="182" ht="36" spans="1:13">
      <c r="A182" s="6"/>
      <c r="B182" s="7"/>
      <c r="C182" s="7"/>
      <c r="D182" s="7"/>
      <c r="E182" s="7"/>
      <c r="F182" s="7"/>
      <c r="G182" s="7"/>
      <c r="H182" s="7" t="s">
        <v>22</v>
      </c>
      <c r="I182" s="7" t="s">
        <v>23</v>
      </c>
      <c r="J182" s="7" t="s">
        <v>24</v>
      </c>
      <c r="K182" s="7" t="s">
        <v>25</v>
      </c>
      <c r="L182" s="7"/>
      <c r="M182" s="19" t="s">
        <v>9</v>
      </c>
    </row>
    <row r="183" ht="288" spans="1:13">
      <c r="A183" s="6">
        <v>23</v>
      </c>
      <c r="B183" s="74" t="s">
        <v>98</v>
      </c>
      <c r="C183" s="8" t="s">
        <v>29</v>
      </c>
      <c r="D183" s="8" t="s">
        <v>99</v>
      </c>
      <c r="E183" s="7" t="s">
        <v>31</v>
      </c>
      <c r="F183" s="9">
        <v>82.08</v>
      </c>
      <c r="G183" s="9"/>
      <c r="H183" s="9"/>
      <c r="I183" s="9"/>
      <c r="J183" s="9"/>
      <c r="K183" s="21"/>
      <c r="L183" s="21"/>
      <c r="M183" s="20"/>
    </row>
    <row r="184" ht="12" spans="1:13">
      <c r="A184" s="6" t="s">
        <v>32</v>
      </c>
      <c r="B184" s="26"/>
      <c r="C184" s="7"/>
      <c r="D184" s="7"/>
      <c r="E184" s="7"/>
      <c r="F184" s="7"/>
      <c r="G184" s="7"/>
      <c r="H184" s="7"/>
      <c r="I184" s="7"/>
      <c r="J184" s="7"/>
      <c r="K184" s="21">
        <f>K183</f>
        <v>0</v>
      </c>
      <c r="L184" s="21"/>
      <c r="M184" s="20"/>
    </row>
    <row r="185" spans="1:13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>
      <c r="A186" s="13"/>
      <c r="B186" s="13"/>
      <c r="C186" s="13"/>
      <c r="D186" s="13"/>
      <c r="E186" s="13"/>
      <c r="F186" s="13"/>
      <c r="G186" s="14"/>
      <c r="H186" s="14"/>
      <c r="I186" s="14"/>
      <c r="J186" s="14"/>
      <c r="K186" s="14"/>
      <c r="L186" s="24" t="s">
        <v>33</v>
      </c>
      <c r="M186" s="24"/>
    </row>
    <row r="187" ht="28.5" spans="1:13">
      <c r="A187" s="1" t="s">
        <v>13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5"/>
      <c r="M187" s="15"/>
    </row>
    <row r="188" ht="12.75" spans="1:13">
      <c r="A188" s="2" t="s">
        <v>14</v>
      </c>
      <c r="B188" s="2"/>
      <c r="C188" s="2"/>
      <c r="D188" s="2"/>
      <c r="E188" s="2"/>
      <c r="F188" s="2"/>
      <c r="G188" s="2" t="s">
        <v>15</v>
      </c>
      <c r="H188" s="2"/>
      <c r="I188" s="2"/>
      <c r="J188" s="2"/>
      <c r="K188" s="2"/>
      <c r="L188" s="16" t="s">
        <v>100</v>
      </c>
      <c r="M188" s="16"/>
    </row>
    <row r="189" ht="12" spans="1:13">
      <c r="A189" s="3" t="s">
        <v>6</v>
      </c>
      <c r="B189" s="4" t="s">
        <v>17</v>
      </c>
      <c r="C189" s="4" t="s">
        <v>18</v>
      </c>
      <c r="D189" s="4" t="s">
        <v>19</v>
      </c>
      <c r="E189" s="4" t="s">
        <v>20</v>
      </c>
      <c r="F189" s="4" t="s">
        <v>21</v>
      </c>
      <c r="G189" s="4"/>
      <c r="H189" s="5" t="s">
        <v>8</v>
      </c>
      <c r="I189" s="17"/>
      <c r="J189" s="17"/>
      <c r="K189" s="17"/>
      <c r="L189" s="17"/>
      <c r="M189" s="18"/>
    </row>
    <row r="190" ht="36" spans="1:13">
      <c r="A190" s="6"/>
      <c r="B190" s="7"/>
      <c r="C190" s="7"/>
      <c r="D190" s="7"/>
      <c r="E190" s="7"/>
      <c r="F190" s="7"/>
      <c r="G190" s="7"/>
      <c r="H190" s="7" t="s">
        <v>22</v>
      </c>
      <c r="I190" s="7" t="s">
        <v>23</v>
      </c>
      <c r="J190" s="7" t="s">
        <v>24</v>
      </c>
      <c r="K190" s="7" t="s">
        <v>25</v>
      </c>
      <c r="L190" s="7"/>
      <c r="M190" s="19" t="s">
        <v>9</v>
      </c>
    </row>
    <row r="191" ht="288" spans="1:13">
      <c r="A191" s="6">
        <v>24</v>
      </c>
      <c r="B191" s="74" t="s">
        <v>101</v>
      </c>
      <c r="C191" s="8" t="s">
        <v>29</v>
      </c>
      <c r="D191" s="8" t="s">
        <v>102</v>
      </c>
      <c r="E191" s="7" t="s">
        <v>31</v>
      </c>
      <c r="F191" s="9">
        <v>410.4</v>
      </c>
      <c r="G191" s="9"/>
      <c r="H191" s="9"/>
      <c r="I191" s="9"/>
      <c r="J191" s="9"/>
      <c r="K191" s="21"/>
      <c r="L191" s="21"/>
      <c r="M191" s="20"/>
    </row>
    <row r="192" ht="12" spans="1:13">
      <c r="A192" s="6" t="s">
        <v>32</v>
      </c>
      <c r="B192" s="26"/>
      <c r="C192" s="7"/>
      <c r="D192" s="7"/>
      <c r="E192" s="7"/>
      <c r="F192" s="7"/>
      <c r="G192" s="7"/>
      <c r="H192" s="7"/>
      <c r="I192" s="7"/>
      <c r="J192" s="7"/>
      <c r="K192" s="21">
        <f>K191</f>
        <v>0</v>
      </c>
      <c r="L192" s="21"/>
      <c r="M192" s="20"/>
    </row>
    <row r="193" spans="1:1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>
      <c r="A194" s="13"/>
      <c r="B194" s="13"/>
      <c r="C194" s="13"/>
      <c r="D194" s="13"/>
      <c r="E194" s="13"/>
      <c r="F194" s="13"/>
      <c r="G194" s="14"/>
      <c r="H194" s="14"/>
      <c r="I194" s="14"/>
      <c r="J194" s="14"/>
      <c r="K194" s="14"/>
      <c r="L194" s="24" t="s">
        <v>33</v>
      </c>
      <c r="M194" s="24"/>
    </row>
    <row r="195" ht="28.5" spans="1:13">
      <c r="A195" s="1" t="s">
        <v>13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5"/>
      <c r="M195" s="15"/>
    </row>
    <row r="196" ht="12.75" spans="1:13">
      <c r="A196" s="2" t="s">
        <v>14</v>
      </c>
      <c r="B196" s="2"/>
      <c r="C196" s="2"/>
      <c r="D196" s="2"/>
      <c r="E196" s="2"/>
      <c r="F196" s="2"/>
      <c r="G196" s="2" t="s">
        <v>15</v>
      </c>
      <c r="H196" s="2"/>
      <c r="I196" s="2"/>
      <c r="J196" s="2"/>
      <c r="K196" s="2"/>
      <c r="L196" s="16" t="s">
        <v>103</v>
      </c>
      <c r="M196" s="16"/>
    </row>
    <row r="197" ht="12" spans="1:13">
      <c r="A197" s="3" t="s">
        <v>6</v>
      </c>
      <c r="B197" s="4" t="s">
        <v>17</v>
      </c>
      <c r="C197" s="4" t="s">
        <v>18</v>
      </c>
      <c r="D197" s="4" t="s">
        <v>19</v>
      </c>
      <c r="E197" s="4" t="s">
        <v>20</v>
      </c>
      <c r="F197" s="4" t="s">
        <v>21</v>
      </c>
      <c r="G197" s="4"/>
      <c r="H197" s="5" t="s">
        <v>8</v>
      </c>
      <c r="I197" s="17"/>
      <c r="J197" s="17"/>
      <c r="K197" s="17"/>
      <c r="L197" s="17"/>
      <c r="M197" s="18"/>
    </row>
    <row r="198" ht="36" spans="1:13">
      <c r="A198" s="6"/>
      <c r="B198" s="7"/>
      <c r="C198" s="7"/>
      <c r="D198" s="7"/>
      <c r="E198" s="7"/>
      <c r="F198" s="7"/>
      <c r="G198" s="7"/>
      <c r="H198" s="7" t="s">
        <v>22</v>
      </c>
      <c r="I198" s="7" t="s">
        <v>23</v>
      </c>
      <c r="J198" s="7" t="s">
        <v>24</v>
      </c>
      <c r="K198" s="7" t="s">
        <v>25</v>
      </c>
      <c r="L198" s="7"/>
      <c r="M198" s="19" t="s">
        <v>9</v>
      </c>
    </row>
    <row r="199" ht="276" spans="1:13">
      <c r="A199" s="6">
        <v>25</v>
      </c>
      <c r="B199" s="74" t="s">
        <v>104</v>
      </c>
      <c r="C199" s="8" t="s">
        <v>29</v>
      </c>
      <c r="D199" s="8" t="s">
        <v>105</v>
      </c>
      <c r="E199" s="7" t="s">
        <v>31</v>
      </c>
      <c r="F199" s="9">
        <v>18.6</v>
      </c>
      <c r="G199" s="9"/>
      <c r="H199" s="9"/>
      <c r="I199" s="9"/>
      <c r="J199" s="9"/>
      <c r="K199" s="21"/>
      <c r="L199" s="21"/>
      <c r="M199" s="20"/>
    </row>
    <row r="200" ht="12" spans="1:13">
      <c r="A200" s="6" t="s">
        <v>32</v>
      </c>
      <c r="B200" s="26"/>
      <c r="C200" s="7"/>
      <c r="D200" s="7"/>
      <c r="E200" s="7"/>
      <c r="F200" s="7"/>
      <c r="G200" s="7"/>
      <c r="H200" s="7"/>
      <c r="I200" s="7"/>
      <c r="J200" s="7"/>
      <c r="K200" s="21">
        <f>K199</f>
        <v>0</v>
      </c>
      <c r="L200" s="21"/>
      <c r="M200" s="20"/>
    </row>
    <row r="201" spans="1:13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>
      <c r="A202" s="13"/>
      <c r="B202" s="13"/>
      <c r="C202" s="13"/>
      <c r="D202" s="13"/>
      <c r="E202" s="13"/>
      <c r="F202" s="13"/>
      <c r="G202" s="14"/>
      <c r="H202" s="14"/>
      <c r="I202" s="14"/>
      <c r="J202" s="14"/>
      <c r="K202" s="14"/>
      <c r="L202" s="24" t="s">
        <v>33</v>
      </c>
      <c r="M202" s="24"/>
    </row>
    <row r="203" ht="28.5" spans="1:13">
      <c r="A203" s="1" t="s">
        <v>13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5"/>
      <c r="M203" s="15"/>
    </row>
    <row r="204" ht="12.75" spans="1:13">
      <c r="A204" s="2" t="s">
        <v>14</v>
      </c>
      <c r="B204" s="2"/>
      <c r="C204" s="2"/>
      <c r="D204" s="2"/>
      <c r="E204" s="2"/>
      <c r="F204" s="2"/>
      <c r="G204" s="2" t="s">
        <v>15</v>
      </c>
      <c r="H204" s="2"/>
      <c r="I204" s="2"/>
      <c r="J204" s="2"/>
      <c r="K204" s="2"/>
      <c r="L204" s="16" t="s">
        <v>106</v>
      </c>
      <c r="M204" s="16"/>
    </row>
    <row r="205" ht="12" spans="1:13">
      <c r="A205" s="3" t="s">
        <v>6</v>
      </c>
      <c r="B205" s="4" t="s">
        <v>17</v>
      </c>
      <c r="C205" s="4" t="s">
        <v>18</v>
      </c>
      <c r="D205" s="4" t="s">
        <v>19</v>
      </c>
      <c r="E205" s="4" t="s">
        <v>20</v>
      </c>
      <c r="F205" s="4" t="s">
        <v>21</v>
      </c>
      <c r="G205" s="4"/>
      <c r="H205" s="5" t="s">
        <v>8</v>
      </c>
      <c r="I205" s="17"/>
      <c r="J205" s="17"/>
      <c r="K205" s="17"/>
      <c r="L205" s="17"/>
      <c r="M205" s="18"/>
    </row>
    <row r="206" ht="36" spans="1:13">
      <c r="A206" s="6"/>
      <c r="B206" s="7"/>
      <c r="C206" s="7"/>
      <c r="D206" s="7"/>
      <c r="E206" s="7"/>
      <c r="F206" s="7"/>
      <c r="G206" s="7"/>
      <c r="H206" s="7" t="s">
        <v>22</v>
      </c>
      <c r="I206" s="7" t="s">
        <v>23</v>
      </c>
      <c r="J206" s="7" t="s">
        <v>24</v>
      </c>
      <c r="K206" s="7" t="s">
        <v>25</v>
      </c>
      <c r="L206" s="7"/>
      <c r="M206" s="19" t="s">
        <v>9</v>
      </c>
    </row>
    <row r="207" ht="276" spans="1:13">
      <c r="A207" s="6">
        <v>26</v>
      </c>
      <c r="B207" s="74" t="s">
        <v>107</v>
      </c>
      <c r="C207" s="8" t="s">
        <v>29</v>
      </c>
      <c r="D207" s="8" t="s">
        <v>108</v>
      </c>
      <c r="E207" s="7" t="s">
        <v>31</v>
      </c>
      <c r="F207" s="9">
        <v>28.83</v>
      </c>
      <c r="G207" s="9"/>
      <c r="H207" s="9"/>
      <c r="I207" s="9"/>
      <c r="J207" s="9"/>
      <c r="K207" s="21"/>
      <c r="L207" s="21"/>
      <c r="M207" s="20"/>
    </row>
    <row r="208" ht="12" spans="1:13">
      <c r="A208" s="6" t="s">
        <v>32</v>
      </c>
      <c r="B208" s="26"/>
      <c r="C208" s="7"/>
      <c r="D208" s="7"/>
      <c r="E208" s="7"/>
      <c r="F208" s="7"/>
      <c r="G208" s="7"/>
      <c r="H208" s="7"/>
      <c r="I208" s="7"/>
      <c r="J208" s="7"/>
      <c r="K208" s="21">
        <f>K207</f>
        <v>0</v>
      </c>
      <c r="L208" s="21"/>
      <c r="M208" s="20"/>
    </row>
    <row r="209" spans="1:13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>
      <c r="A210" s="13"/>
      <c r="B210" s="13"/>
      <c r="C210" s="13"/>
      <c r="D210" s="13"/>
      <c r="E210" s="13"/>
      <c r="F210" s="13"/>
      <c r="G210" s="14"/>
      <c r="H210" s="14"/>
      <c r="I210" s="14"/>
      <c r="J210" s="14"/>
      <c r="K210" s="14"/>
      <c r="L210" s="24" t="s">
        <v>33</v>
      </c>
      <c r="M210" s="24"/>
    </row>
    <row r="211" ht="28.5" spans="1:13">
      <c r="A211" s="1" t="s">
        <v>13</v>
      </c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5"/>
      <c r="M211" s="15"/>
    </row>
    <row r="212" ht="12.75" spans="1:13">
      <c r="A212" s="2" t="s">
        <v>14</v>
      </c>
      <c r="B212" s="2"/>
      <c r="C212" s="2"/>
      <c r="D212" s="2"/>
      <c r="E212" s="2"/>
      <c r="F212" s="2"/>
      <c r="G212" s="2" t="s">
        <v>15</v>
      </c>
      <c r="H212" s="2"/>
      <c r="I212" s="2"/>
      <c r="J212" s="2"/>
      <c r="K212" s="2"/>
      <c r="L212" s="16" t="s">
        <v>109</v>
      </c>
      <c r="M212" s="16"/>
    </row>
    <row r="213" ht="12" spans="1:13">
      <c r="A213" s="3" t="s">
        <v>6</v>
      </c>
      <c r="B213" s="4" t="s">
        <v>17</v>
      </c>
      <c r="C213" s="4" t="s">
        <v>18</v>
      </c>
      <c r="D213" s="4" t="s">
        <v>19</v>
      </c>
      <c r="E213" s="4" t="s">
        <v>20</v>
      </c>
      <c r="F213" s="4" t="s">
        <v>21</v>
      </c>
      <c r="G213" s="4"/>
      <c r="H213" s="5" t="s">
        <v>8</v>
      </c>
      <c r="I213" s="17"/>
      <c r="J213" s="17"/>
      <c r="K213" s="17"/>
      <c r="L213" s="17"/>
      <c r="M213" s="18"/>
    </row>
    <row r="214" ht="36" spans="1:13">
      <c r="A214" s="6"/>
      <c r="B214" s="7"/>
      <c r="C214" s="7"/>
      <c r="D214" s="7"/>
      <c r="E214" s="7"/>
      <c r="F214" s="7"/>
      <c r="G214" s="7"/>
      <c r="H214" s="7" t="s">
        <v>22</v>
      </c>
      <c r="I214" s="7" t="s">
        <v>23</v>
      </c>
      <c r="J214" s="7" t="s">
        <v>24</v>
      </c>
      <c r="K214" s="7" t="s">
        <v>25</v>
      </c>
      <c r="L214" s="7"/>
      <c r="M214" s="19" t="s">
        <v>9</v>
      </c>
    </row>
    <row r="215" ht="276" spans="1:13">
      <c r="A215" s="6">
        <v>27</v>
      </c>
      <c r="B215" s="74" t="s">
        <v>110</v>
      </c>
      <c r="C215" s="8" t="s">
        <v>29</v>
      </c>
      <c r="D215" s="8" t="s">
        <v>111</v>
      </c>
      <c r="E215" s="7" t="s">
        <v>31</v>
      </c>
      <c r="F215" s="9">
        <v>41.39</v>
      </c>
      <c r="G215" s="9"/>
      <c r="H215" s="9"/>
      <c r="I215" s="9"/>
      <c r="J215" s="9"/>
      <c r="K215" s="21"/>
      <c r="L215" s="21"/>
      <c r="M215" s="20"/>
    </row>
    <row r="216" ht="12" spans="1:13">
      <c r="A216" s="6" t="s">
        <v>32</v>
      </c>
      <c r="B216" s="26"/>
      <c r="C216" s="7"/>
      <c r="D216" s="7"/>
      <c r="E216" s="7"/>
      <c r="F216" s="7"/>
      <c r="G216" s="7"/>
      <c r="H216" s="7"/>
      <c r="I216" s="7"/>
      <c r="J216" s="7"/>
      <c r="K216" s="21">
        <f>K215</f>
        <v>0</v>
      </c>
      <c r="L216" s="21"/>
      <c r="M216" s="20"/>
    </row>
    <row r="217" spans="1:13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>
      <c r="A218" s="13"/>
      <c r="B218" s="13"/>
      <c r="C218" s="13"/>
      <c r="D218" s="13"/>
      <c r="E218" s="13"/>
      <c r="F218" s="13"/>
      <c r="G218" s="14"/>
      <c r="H218" s="14"/>
      <c r="I218" s="14"/>
      <c r="J218" s="14"/>
      <c r="K218" s="14"/>
      <c r="L218" s="24" t="s">
        <v>33</v>
      </c>
      <c r="M218" s="24"/>
    </row>
    <row r="219" spans="1:13">
      <c r="A219" s="13"/>
      <c r="B219" s="13"/>
      <c r="C219" s="13"/>
      <c r="D219" s="13"/>
      <c r="E219" s="13"/>
      <c r="F219" s="13"/>
      <c r="G219" s="14"/>
      <c r="H219" s="14"/>
      <c r="I219" s="14"/>
      <c r="J219" s="14"/>
      <c r="K219" s="14"/>
      <c r="L219" s="24"/>
      <c r="M219" s="24"/>
    </row>
    <row r="220" ht="28.5" spans="1:13">
      <c r="A220" s="1" t="s">
        <v>13</v>
      </c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5"/>
      <c r="M220" s="15"/>
    </row>
    <row r="221" ht="12.75" spans="1:13">
      <c r="A221" s="2" t="s">
        <v>14</v>
      </c>
      <c r="B221" s="2"/>
      <c r="C221" s="2"/>
      <c r="D221" s="2"/>
      <c r="E221" s="2"/>
      <c r="F221" s="2"/>
      <c r="G221" s="2" t="s">
        <v>15</v>
      </c>
      <c r="H221" s="2"/>
      <c r="I221" s="2"/>
      <c r="J221" s="2"/>
      <c r="K221" s="2"/>
      <c r="L221" s="16" t="s">
        <v>112</v>
      </c>
      <c r="M221" s="16"/>
    </row>
    <row r="222" ht="12" spans="1:13">
      <c r="A222" s="3" t="s">
        <v>6</v>
      </c>
      <c r="B222" s="4" t="s">
        <v>17</v>
      </c>
      <c r="C222" s="4" t="s">
        <v>18</v>
      </c>
      <c r="D222" s="4" t="s">
        <v>19</v>
      </c>
      <c r="E222" s="4" t="s">
        <v>20</v>
      </c>
      <c r="F222" s="4" t="s">
        <v>21</v>
      </c>
      <c r="G222" s="4"/>
      <c r="H222" s="5" t="s">
        <v>8</v>
      </c>
      <c r="I222" s="17"/>
      <c r="J222" s="17"/>
      <c r="K222" s="17"/>
      <c r="L222" s="17"/>
      <c r="M222" s="18"/>
    </row>
    <row r="223" ht="36" spans="1:13">
      <c r="A223" s="6"/>
      <c r="B223" s="7"/>
      <c r="C223" s="7"/>
      <c r="D223" s="7"/>
      <c r="E223" s="7"/>
      <c r="F223" s="7"/>
      <c r="G223" s="7"/>
      <c r="H223" s="7" t="s">
        <v>22</v>
      </c>
      <c r="I223" s="7" t="s">
        <v>23</v>
      </c>
      <c r="J223" s="7" t="s">
        <v>24</v>
      </c>
      <c r="K223" s="7" t="s">
        <v>25</v>
      </c>
      <c r="L223" s="7"/>
      <c r="M223" s="19" t="s">
        <v>9</v>
      </c>
    </row>
    <row r="224" ht="276" spans="1:13">
      <c r="A224" s="6">
        <v>28</v>
      </c>
      <c r="B224" s="74" t="s">
        <v>113</v>
      </c>
      <c r="C224" s="8" t="s">
        <v>29</v>
      </c>
      <c r="D224" s="8" t="s">
        <v>114</v>
      </c>
      <c r="E224" s="7" t="s">
        <v>31</v>
      </c>
      <c r="F224" s="9">
        <v>39.6</v>
      </c>
      <c r="G224" s="9"/>
      <c r="H224" s="9"/>
      <c r="I224" s="9"/>
      <c r="J224" s="9"/>
      <c r="K224" s="21"/>
      <c r="L224" s="21"/>
      <c r="M224" s="20"/>
    </row>
    <row r="225" ht="12" spans="1:13">
      <c r="A225" s="6" t="s">
        <v>32</v>
      </c>
      <c r="B225" s="26"/>
      <c r="C225" s="7"/>
      <c r="D225" s="7"/>
      <c r="E225" s="7"/>
      <c r="F225" s="7"/>
      <c r="G225" s="7"/>
      <c r="H225" s="7"/>
      <c r="I225" s="7"/>
      <c r="J225" s="7"/>
      <c r="K225" s="21">
        <f>K224</f>
        <v>0</v>
      </c>
      <c r="L225" s="21"/>
      <c r="M225" s="20"/>
    </row>
    <row r="226" spans="1:13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>
      <c r="A227" s="13"/>
      <c r="B227" s="13"/>
      <c r="C227" s="13"/>
      <c r="D227" s="13"/>
      <c r="E227" s="13"/>
      <c r="F227" s="13"/>
      <c r="G227" s="14"/>
      <c r="H227" s="14"/>
      <c r="I227" s="14"/>
      <c r="J227" s="14"/>
      <c r="K227" s="14"/>
      <c r="L227" s="24" t="s">
        <v>33</v>
      </c>
      <c r="M227" s="24"/>
    </row>
    <row r="228" ht="28.5" spans="1:13">
      <c r="A228" s="1" t="s">
        <v>13</v>
      </c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5"/>
      <c r="M228" s="15"/>
    </row>
    <row r="229" ht="12.75" spans="1:13">
      <c r="A229" s="2" t="s">
        <v>14</v>
      </c>
      <c r="B229" s="2"/>
      <c r="C229" s="2"/>
      <c r="D229" s="2"/>
      <c r="E229" s="2"/>
      <c r="F229" s="2"/>
      <c r="G229" s="2" t="s">
        <v>15</v>
      </c>
      <c r="H229" s="2"/>
      <c r="I229" s="2"/>
      <c r="J229" s="2"/>
      <c r="K229" s="2"/>
      <c r="L229" s="16" t="s">
        <v>115</v>
      </c>
      <c r="M229" s="16"/>
    </row>
    <row r="230" ht="12" spans="1:13">
      <c r="A230" s="3" t="s">
        <v>6</v>
      </c>
      <c r="B230" s="4" t="s">
        <v>17</v>
      </c>
      <c r="C230" s="4" t="s">
        <v>18</v>
      </c>
      <c r="D230" s="4" t="s">
        <v>19</v>
      </c>
      <c r="E230" s="4" t="s">
        <v>20</v>
      </c>
      <c r="F230" s="4" t="s">
        <v>21</v>
      </c>
      <c r="G230" s="4"/>
      <c r="H230" s="5" t="s">
        <v>8</v>
      </c>
      <c r="I230" s="17"/>
      <c r="J230" s="17"/>
      <c r="K230" s="17"/>
      <c r="L230" s="17"/>
      <c r="M230" s="18"/>
    </row>
    <row r="231" ht="36" spans="1:13">
      <c r="A231" s="6"/>
      <c r="B231" s="7"/>
      <c r="C231" s="7"/>
      <c r="D231" s="7"/>
      <c r="E231" s="7"/>
      <c r="F231" s="7"/>
      <c r="G231" s="7"/>
      <c r="H231" s="7" t="s">
        <v>22</v>
      </c>
      <c r="I231" s="7" t="s">
        <v>23</v>
      </c>
      <c r="J231" s="7" t="s">
        <v>24</v>
      </c>
      <c r="K231" s="7" t="s">
        <v>25</v>
      </c>
      <c r="L231" s="7"/>
      <c r="M231" s="19" t="s">
        <v>9</v>
      </c>
    </row>
    <row r="232" ht="276" spans="1:13">
      <c r="A232" s="6">
        <v>29</v>
      </c>
      <c r="B232" s="74" t="s">
        <v>116</v>
      </c>
      <c r="C232" s="8" t="s">
        <v>29</v>
      </c>
      <c r="D232" s="8" t="s">
        <v>117</v>
      </c>
      <c r="E232" s="7" t="s">
        <v>31</v>
      </c>
      <c r="F232" s="9">
        <v>10.2</v>
      </c>
      <c r="G232" s="9"/>
      <c r="H232" s="9"/>
      <c r="I232" s="9"/>
      <c r="J232" s="9"/>
      <c r="K232" s="21"/>
      <c r="L232" s="21"/>
      <c r="M232" s="20"/>
    </row>
    <row r="233" ht="12" spans="1:13">
      <c r="A233" s="6" t="s">
        <v>32</v>
      </c>
      <c r="B233" s="26"/>
      <c r="C233" s="7"/>
      <c r="D233" s="7"/>
      <c r="E233" s="7"/>
      <c r="F233" s="7"/>
      <c r="G233" s="7"/>
      <c r="H233" s="7"/>
      <c r="I233" s="7"/>
      <c r="J233" s="7"/>
      <c r="K233" s="21">
        <f>K232</f>
        <v>0</v>
      </c>
      <c r="L233" s="21"/>
      <c r="M233" s="20"/>
    </row>
    <row r="234" spans="1:13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>
      <c r="A235" s="13"/>
      <c r="B235" s="13"/>
      <c r="C235" s="13"/>
      <c r="D235" s="13"/>
      <c r="E235" s="13"/>
      <c r="F235" s="13"/>
      <c r="G235" s="14"/>
      <c r="H235" s="14"/>
      <c r="I235" s="14"/>
      <c r="J235" s="14"/>
      <c r="K235" s="14"/>
      <c r="L235" s="24" t="s">
        <v>33</v>
      </c>
      <c r="M235" s="24"/>
    </row>
    <row r="236" ht="28.5" spans="1:13">
      <c r="A236" s="1" t="s">
        <v>13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5"/>
      <c r="M236" s="15"/>
    </row>
    <row r="237" ht="12.75" spans="1:13">
      <c r="A237" s="2" t="s">
        <v>14</v>
      </c>
      <c r="B237" s="2"/>
      <c r="C237" s="2"/>
      <c r="D237" s="2"/>
      <c r="E237" s="2"/>
      <c r="F237" s="2"/>
      <c r="G237" s="2" t="s">
        <v>15</v>
      </c>
      <c r="H237" s="2"/>
      <c r="I237" s="2"/>
      <c r="J237" s="2"/>
      <c r="K237" s="2"/>
      <c r="L237" s="16" t="s">
        <v>118</v>
      </c>
      <c r="M237" s="16"/>
    </row>
    <row r="238" ht="12" spans="1:13">
      <c r="A238" s="3" t="s">
        <v>6</v>
      </c>
      <c r="B238" s="4" t="s">
        <v>17</v>
      </c>
      <c r="C238" s="4" t="s">
        <v>18</v>
      </c>
      <c r="D238" s="4" t="s">
        <v>19</v>
      </c>
      <c r="E238" s="4" t="s">
        <v>20</v>
      </c>
      <c r="F238" s="4" t="s">
        <v>21</v>
      </c>
      <c r="G238" s="4"/>
      <c r="H238" s="5" t="s">
        <v>8</v>
      </c>
      <c r="I238" s="17"/>
      <c r="J238" s="17"/>
      <c r="K238" s="17"/>
      <c r="L238" s="17"/>
      <c r="M238" s="18"/>
    </row>
    <row r="239" ht="36" spans="1:13">
      <c r="A239" s="6"/>
      <c r="B239" s="7"/>
      <c r="C239" s="7"/>
      <c r="D239" s="7"/>
      <c r="E239" s="7"/>
      <c r="F239" s="7"/>
      <c r="G239" s="7"/>
      <c r="H239" s="7" t="s">
        <v>22</v>
      </c>
      <c r="I239" s="7" t="s">
        <v>23</v>
      </c>
      <c r="J239" s="7" t="s">
        <v>24</v>
      </c>
      <c r="K239" s="7" t="s">
        <v>25</v>
      </c>
      <c r="L239" s="7"/>
      <c r="M239" s="19" t="s">
        <v>9</v>
      </c>
    </row>
    <row r="240" ht="276" spans="1:13">
      <c r="A240" s="6">
        <v>30</v>
      </c>
      <c r="B240" s="74" t="s">
        <v>119</v>
      </c>
      <c r="C240" s="8" t="s">
        <v>29</v>
      </c>
      <c r="D240" s="8" t="s">
        <v>120</v>
      </c>
      <c r="E240" s="7" t="s">
        <v>31</v>
      </c>
      <c r="F240" s="9">
        <v>40.8</v>
      </c>
      <c r="G240" s="9"/>
      <c r="H240" s="9"/>
      <c r="I240" s="9"/>
      <c r="J240" s="9"/>
      <c r="K240" s="21"/>
      <c r="L240" s="21"/>
      <c r="M240" s="20"/>
    </row>
    <row r="241" ht="12" spans="1:13">
      <c r="A241" s="6" t="s">
        <v>32</v>
      </c>
      <c r="B241" s="26"/>
      <c r="C241" s="7"/>
      <c r="D241" s="7"/>
      <c r="E241" s="7"/>
      <c r="F241" s="7"/>
      <c r="G241" s="7"/>
      <c r="H241" s="7"/>
      <c r="I241" s="7"/>
      <c r="J241" s="7"/>
      <c r="K241" s="21">
        <f>K240</f>
        <v>0</v>
      </c>
      <c r="L241" s="21"/>
      <c r="M241" s="20"/>
    </row>
    <row r="242" spans="1:13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>
      <c r="A243" s="13"/>
      <c r="B243" s="13"/>
      <c r="C243" s="13"/>
      <c r="D243" s="13"/>
      <c r="E243" s="13"/>
      <c r="F243" s="13"/>
      <c r="G243" s="14"/>
      <c r="H243" s="14"/>
      <c r="I243" s="14"/>
      <c r="J243" s="14"/>
      <c r="K243" s="14"/>
      <c r="L243" s="24" t="s">
        <v>33</v>
      </c>
      <c r="M243" s="24"/>
    </row>
    <row r="244" ht="28.5" spans="1:13">
      <c r="A244" s="1" t="s">
        <v>13</v>
      </c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5"/>
      <c r="M244" s="15"/>
    </row>
    <row r="245" ht="12.75" spans="1:13">
      <c r="A245" s="2" t="s">
        <v>14</v>
      </c>
      <c r="B245" s="2"/>
      <c r="C245" s="2"/>
      <c r="D245" s="2"/>
      <c r="E245" s="2"/>
      <c r="F245" s="2"/>
      <c r="G245" s="2" t="s">
        <v>15</v>
      </c>
      <c r="H245" s="2"/>
      <c r="I245" s="2"/>
      <c r="J245" s="2"/>
      <c r="K245" s="2"/>
      <c r="L245" s="16" t="s">
        <v>121</v>
      </c>
      <c r="M245" s="16"/>
    </row>
    <row r="246" ht="12" spans="1:13">
      <c r="A246" s="3" t="s">
        <v>6</v>
      </c>
      <c r="B246" s="4" t="s">
        <v>17</v>
      </c>
      <c r="C246" s="4" t="s">
        <v>18</v>
      </c>
      <c r="D246" s="4" t="s">
        <v>19</v>
      </c>
      <c r="E246" s="4" t="s">
        <v>20</v>
      </c>
      <c r="F246" s="4" t="s">
        <v>21</v>
      </c>
      <c r="G246" s="4"/>
      <c r="H246" s="5" t="s">
        <v>8</v>
      </c>
      <c r="I246" s="17"/>
      <c r="J246" s="17"/>
      <c r="K246" s="17"/>
      <c r="L246" s="17"/>
      <c r="M246" s="18"/>
    </row>
    <row r="247" ht="36" spans="1:13">
      <c r="A247" s="6"/>
      <c r="B247" s="7"/>
      <c r="C247" s="7"/>
      <c r="D247" s="7"/>
      <c r="E247" s="7"/>
      <c r="F247" s="7"/>
      <c r="G247" s="7"/>
      <c r="H247" s="7" t="s">
        <v>22</v>
      </c>
      <c r="I247" s="7" t="s">
        <v>23</v>
      </c>
      <c r="J247" s="7" t="s">
        <v>24</v>
      </c>
      <c r="K247" s="7" t="s">
        <v>25</v>
      </c>
      <c r="L247" s="7"/>
      <c r="M247" s="19" t="s">
        <v>9</v>
      </c>
    </row>
    <row r="248" ht="324" spans="1:13">
      <c r="A248" s="6">
        <v>31</v>
      </c>
      <c r="B248" s="74" t="s">
        <v>122</v>
      </c>
      <c r="C248" s="8" t="s">
        <v>29</v>
      </c>
      <c r="D248" s="8" t="s">
        <v>123</v>
      </c>
      <c r="E248" s="7" t="s">
        <v>31</v>
      </c>
      <c r="F248" s="9">
        <v>33.12</v>
      </c>
      <c r="G248" s="9"/>
      <c r="H248" s="9"/>
      <c r="I248" s="9"/>
      <c r="J248" s="9"/>
      <c r="K248" s="21"/>
      <c r="L248" s="21"/>
      <c r="M248" s="20"/>
    </row>
    <row r="249" ht="12" spans="1:13">
      <c r="A249" s="6" t="s">
        <v>32</v>
      </c>
      <c r="B249" s="26"/>
      <c r="C249" s="7"/>
      <c r="D249" s="7"/>
      <c r="E249" s="7"/>
      <c r="F249" s="7"/>
      <c r="G249" s="7"/>
      <c r="H249" s="7"/>
      <c r="I249" s="7"/>
      <c r="J249" s="7"/>
      <c r="K249" s="21">
        <f>K248</f>
        <v>0</v>
      </c>
      <c r="L249" s="21"/>
      <c r="M249" s="20"/>
    </row>
    <row r="250" spans="1:13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>
      <c r="A251" s="13"/>
      <c r="B251" s="13"/>
      <c r="C251" s="13"/>
      <c r="D251" s="13"/>
      <c r="E251" s="13"/>
      <c r="F251" s="13"/>
      <c r="G251" s="14"/>
      <c r="H251" s="14"/>
      <c r="I251" s="14"/>
      <c r="J251" s="14"/>
      <c r="K251" s="14"/>
      <c r="L251" s="24" t="s">
        <v>33</v>
      </c>
      <c r="M251" s="24"/>
    </row>
    <row r="252" ht="28.5" spans="1:13">
      <c r="A252" s="1" t="s">
        <v>13</v>
      </c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5"/>
      <c r="M252" s="15"/>
    </row>
    <row r="253" ht="12.75" spans="1:13">
      <c r="A253" s="2" t="s">
        <v>14</v>
      </c>
      <c r="B253" s="2"/>
      <c r="C253" s="2"/>
      <c r="D253" s="2"/>
      <c r="E253" s="2"/>
      <c r="F253" s="2"/>
      <c r="G253" s="2" t="s">
        <v>15</v>
      </c>
      <c r="H253" s="2"/>
      <c r="I253" s="2"/>
      <c r="J253" s="2"/>
      <c r="K253" s="2"/>
      <c r="L253" s="16" t="s">
        <v>124</v>
      </c>
      <c r="M253" s="16"/>
    </row>
    <row r="254" ht="12" spans="1:13">
      <c r="A254" s="3" t="s">
        <v>6</v>
      </c>
      <c r="B254" s="4" t="s">
        <v>17</v>
      </c>
      <c r="C254" s="4" t="s">
        <v>18</v>
      </c>
      <c r="D254" s="4" t="s">
        <v>19</v>
      </c>
      <c r="E254" s="4" t="s">
        <v>20</v>
      </c>
      <c r="F254" s="4" t="s">
        <v>21</v>
      </c>
      <c r="G254" s="4"/>
      <c r="H254" s="5" t="s">
        <v>8</v>
      </c>
      <c r="I254" s="17"/>
      <c r="J254" s="17"/>
      <c r="K254" s="17"/>
      <c r="L254" s="17"/>
      <c r="M254" s="18"/>
    </row>
    <row r="255" ht="36" spans="1:13">
      <c r="A255" s="6"/>
      <c r="B255" s="7"/>
      <c r="C255" s="7"/>
      <c r="D255" s="7"/>
      <c r="E255" s="7"/>
      <c r="F255" s="7"/>
      <c r="G255" s="7"/>
      <c r="H255" s="7" t="s">
        <v>22</v>
      </c>
      <c r="I255" s="7" t="s">
        <v>23</v>
      </c>
      <c r="J255" s="7" t="s">
        <v>24</v>
      </c>
      <c r="K255" s="7" t="s">
        <v>25</v>
      </c>
      <c r="L255" s="7"/>
      <c r="M255" s="19" t="s">
        <v>9</v>
      </c>
    </row>
    <row r="256" ht="276" spans="1:13">
      <c r="A256" s="6">
        <v>32</v>
      </c>
      <c r="B256" s="74" t="s">
        <v>125</v>
      </c>
      <c r="C256" s="8" t="s">
        <v>29</v>
      </c>
      <c r="D256" s="8" t="s">
        <v>126</v>
      </c>
      <c r="E256" s="7" t="s">
        <v>31</v>
      </c>
      <c r="F256" s="9">
        <v>12.96</v>
      </c>
      <c r="G256" s="9"/>
      <c r="H256" s="9"/>
      <c r="I256" s="9"/>
      <c r="J256" s="9"/>
      <c r="K256" s="21"/>
      <c r="L256" s="21"/>
      <c r="M256" s="20"/>
    </row>
    <row r="257" ht="12" spans="1:13">
      <c r="A257" s="6" t="s">
        <v>32</v>
      </c>
      <c r="B257" s="26"/>
      <c r="C257" s="7"/>
      <c r="D257" s="7"/>
      <c r="E257" s="7"/>
      <c r="F257" s="7"/>
      <c r="G257" s="7"/>
      <c r="H257" s="7"/>
      <c r="I257" s="7"/>
      <c r="J257" s="7"/>
      <c r="K257" s="21">
        <f>K256</f>
        <v>0</v>
      </c>
      <c r="L257" s="21"/>
      <c r="M257" s="20"/>
    </row>
    <row r="258" spans="1:13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>
      <c r="A259" s="13"/>
      <c r="B259" s="13"/>
      <c r="C259" s="13"/>
      <c r="D259" s="13"/>
      <c r="E259" s="13"/>
      <c r="F259" s="13"/>
      <c r="G259" s="14"/>
      <c r="H259" s="14"/>
      <c r="I259" s="14"/>
      <c r="J259" s="14"/>
      <c r="K259" s="14"/>
      <c r="L259" s="24" t="s">
        <v>33</v>
      </c>
      <c r="M259" s="24"/>
    </row>
    <row r="260" ht="28.5" spans="1:13">
      <c r="A260" s="1" t="s">
        <v>13</v>
      </c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5"/>
      <c r="M260" s="15"/>
    </row>
    <row r="261" ht="12.75" spans="1:13">
      <c r="A261" s="2" t="s">
        <v>14</v>
      </c>
      <c r="B261" s="2"/>
      <c r="C261" s="2"/>
      <c r="D261" s="2"/>
      <c r="E261" s="2"/>
      <c r="F261" s="2"/>
      <c r="G261" s="2" t="s">
        <v>15</v>
      </c>
      <c r="H261" s="2"/>
      <c r="I261" s="2"/>
      <c r="J261" s="2"/>
      <c r="K261" s="2"/>
      <c r="L261" s="16" t="s">
        <v>127</v>
      </c>
      <c r="M261" s="16"/>
    </row>
    <row r="262" ht="12" spans="1:13">
      <c r="A262" s="3" t="s">
        <v>6</v>
      </c>
      <c r="B262" s="4" t="s">
        <v>17</v>
      </c>
      <c r="C262" s="4" t="s">
        <v>18</v>
      </c>
      <c r="D262" s="4" t="s">
        <v>19</v>
      </c>
      <c r="E262" s="4" t="s">
        <v>20</v>
      </c>
      <c r="F262" s="4" t="s">
        <v>21</v>
      </c>
      <c r="G262" s="4"/>
      <c r="H262" s="5" t="s">
        <v>8</v>
      </c>
      <c r="I262" s="17"/>
      <c r="J262" s="17"/>
      <c r="K262" s="17"/>
      <c r="L262" s="17"/>
      <c r="M262" s="18"/>
    </row>
    <row r="263" ht="36" spans="1:13">
      <c r="A263" s="6"/>
      <c r="B263" s="7"/>
      <c r="C263" s="7"/>
      <c r="D263" s="7"/>
      <c r="E263" s="7"/>
      <c r="F263" s="7"/>
      <c r="G263" s="7"/>
      <c r="H263" s="7" t="s">
        <v>22</v>
      </c>
      <c r="I263" s="7" t="s">
        <v>23</v>
      </c>
      <c r="J263" s="7" t="s">
        <v>24</v>
      </c>
      <c r="K263" s="7" t="s">
        <v>25</v>
      </c>
      <c r="L263" s="7"/>
      <c r="M263" s="19" t="s">
        <v>9</v>
      </c>
    </row>
    <row r="264" ht="288" spans="1:13">
      <c r="A264" s="6">
        <v>33</v>
      </c>
      <c r="B264" s="74" t="s">
        <v>128</v>
      </c>
      <c r="C264" s="8" t="s">
        <v>29</v>
      </c>
      <c r="D264" s="8" t="s">
        <v>129</v>
      </c>
      <c r="E264" s="7" t="s">
        <v>31</v>
      </c>
      <c r="F264" s="9">
        <v>5.76</v>
      </c>
      <c r="G264" s="9"/>
      <c r="H264" s="9"/>
      <c r="I264" s="9"/>
      <c r="J264" s="9"/>
      <c r="K264" s="21"/>
      <c r="L264" s="21"/>
      <c r="M264" s="20"/>
    </row>
    <row r="265" ht="12" spans="1:13">
      <c r="A265" s="6" t="s">
        <v>32</v>
      </c>
      <c r="B265" s="26"/>
      <c r="C265" s="7"/>
      <c r="D265" s="7"/>
      <c r="E265" s="7"/>
      <c r="F265" s="7"/>
      <c r="G265" s="7"/>
      <c r="H265" s="7"/>
      <c r="I265" s="7"/>
      <c r="J265" s="7"/>
      <c r="K265" s="21">
        <f>K264</f>
        <v>0</v>
      </c>
      <c r="L265" s="21"/>
      <c r="M265" s="20"/>
    </row>
    <row r="266" spans="1:13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>
      <c r="A267" s="13"/>
      <c r="B267" s="13"/>
      <c r="C267" s="13"/>
      <c r="D267" s="13"/>
      <c r="E267" s="13"/>
      <c r="F267" s="13"/>
      <c r="G267" s="14"/>
      <c r="H267" s="14"/>
      <c r="I267" s="14"/>
      <c r="J267" s="14"/>
      <c r="K267" s="14"/>
      <c r="L267" s="24" t="s">
        <v>33</v>
      </c>
      <c r="M267" s="24"/>
    </row>
    <row r="268" ht="28.5" spans="1:13">
      <c r="A268" s="1" t="s">
        <v>13</v>
      </c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5"/>
      <c r="M268" s="15"/>
    </row>
    <row r="269" ht="12.75" spans="1:13">
      <c r="A269" s="2" t="s">
        <v>14</v>
      </c>
      <c r="B269" s="2"/>
      <c r="C269" s="2"/>
      <c r="D269" s="2"/>
      <c r="E269" s="2"/>
      <c r="F269" s="2"/>
      <c r="G269" s="2" t="s">
        <v>15</v>
      </c>
      <c r="H269" s="2"/>
      <c r="I269" s="2"/>
      <c r="J269" s="2"/>
      <c r="K269" s="2"/>
      <c r="L269" s="16" t="s">
        <v>130</v>
      </c>
      <c r="M269" s="16"/>
    </row>
    <row r="270" ht="12" spans="1:13">
      <c r="A270" s="3" t="s">
        <v>6</v>
      </c>
      <c r="B270" s="4" t="s">
        <v>17</v>
      </c>
      <c r="C270" s="4" t="s">
        <v>18</v>
      </c>
      <c r="D270" s="4" t="s">
        <v>19</v>
      </c>
      <c r="E270" s="4" t="s">
        <v>20</v>
      </c>
      <c r="F270" s="4" t="s">
        <v>21</v>
      </c>
      <c r="G270" s="4"/>
      <c r="H270" s="5" t="s">
        <v>8</v>
      </c>
      <c r="I270" s="17"/>
      <c r="J270" s="17"/>
      <c r="K270" s="17"/>
      <c r="L270" s="17"/>
      <c r="M270" s="18"/>
    </row>
    <row r="271" ht="36" spans="1:13">
      <c r="A271" s="6"/>
      <c r="B271" s="7"/>
      <c r="C271" s="7"/>
      <c r="D271" s="7"/>
      <c r="E271" s="7"/>
      <c r="F271" s="7"/>
      <c r="G271" s="7"/>
      <c r="H271" s="7" t="s">
        <v>22</v>
      </c>
      <c r="I271" s="7" t="s">
        <v>23</v>
      </c>
      <c r="J271" s="7" t="s">
        <v>24</v>
      </c>
      <c r="K271" s="7" t="s">
        <v>25</v>
      </c>
      <c r="L271" s="7"/>
      <c r="M271" s="19" t="s">
        <v>9</v>
      </c>
    </row>
    <row r="272" ht="288" spans="1:13">
      <c r="A272" s="6">
        <v>34</v>
      </c>
      <c r="B272" s="74" t="s">
        <v>131</v>
      </c>
      <c r="C272" s="8" t="s">
        <v>29</v>
      </c>
      <c r="D272" s="8" t="s">
        <v>132</v>
      </c>
      <c r="E272" s="7" t="s">
        <v>31</v>
      </c>
      <c r="F272" s="9">
        <v>29.52</v>
      </c>
      <c r="G272" s="9"/>
      <c r="H272" s="9"/>
      <c r="I272" s="9"/>
      <c r="J272" s="9"/>
      <c r="K272" s="21"/>
      <c r="L272" s="21"/>
      <c r="M272" s="20"/>
    </row>
    <row r="273" ht="12" spans="1:13">
      <c r="A273" s="6" t="s">
        <v>32</v>
      </c>
      <c r="B273" s="26"/>
      <c r="C273" s="7"/>
      <c r="D273" s="7"/>
      <c r="E273" s="7"/>
      <c r="F273" s="7"/>
      <c r="G273" s="7"/>
      <c r="H273" s="7"/>
      <c r="I273" s="7"/>
      <c r="J273" s="7"/>
      <c r="K273" s="21">
        <f>K272</f>
        <v>0</v>
      </c>
      <c r="L273" s="21"/>
      <c r="M273" s="20"/>
    </row>
    <row r="274" spans="1:13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>
      <c r="A275" s="13"/>
      <c r="B275" s="13"/>
      <c r="C275" s="13"/>
      <c r="D275" s="13"/>
      <c r="E275" s="13"/>
      <c r="F275" s="13"/>
      <c r="G275" s="14"/>
      <c r="H275" s="14"/>
      <c r="I275" s="14"/>
      <c r="J275" s="14"/>
      <c r="K275" s="14"/>
      <c r="L275" s="24" t="s">
        <v>33</v>
      </c>
      <c r="M275" s="24"/>
    </row>
    <row r="276" ht="28.5" spans="1:13">
      <c r="A276" s="1" t="s">
        <v>13</v>
      </c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5"/>
      <c r="M276" s="15"/>
    </row>
    <row r="277" ht="12.75" spans="1:13">
      <c r="A277" s="2" t="s">
        <v>14</v>
      </c>
      <c r="B277" s="2"/>
      <c r="C277" s="2"/>
      <c r="D277" s="2"/>
      <c r="E277" s="2"/>
      <c r="F277" s="2"/>
      <c r="G277" s="2" t="s">
        <v>15</v>
      </c>
      <c r="H277" s="2"/>
      <c r="I277" s="2"/>
      <c r="J277" s="2"/>
      <c r="K277" s="2"/>
      <c r="L277" s="16" t="s">
        <v>133</v>
      </c>
      <c r="M277" s="16"/>
    </row>
    <row r="278" ht="12" spans="1:13">
      <c r="A278" s="3" t="s">
        <v>6</v>
      </c>
      <c r="B278" s="4" t="s">
        <v>17</v>
      </c>
      <c r="C278" s="4" t="s">
        <v>18</v>
      </c>
      <c r="D278" s="4" t="s">
        <v>19</v>
      </c>
      <c r="E278" s="4" t="s">
        <v>20</v>
      </c>
      <c r="F278" s="4" t="s">
        <v>21</v>
      </c>
      <c r="G278" s="4"/>
      <c r="H278" s="5" t="s">
        <v>8</v>
      </c>
      <c r="I278" s="17"/>
      <c r="J278" s="17"/>
      <c r="K278" s="17"/>
      <c r="L278" s="17"/>
      <c r="M278" s="18"/>
    </row>
    <row r="279" ht="36" spans="1:13">
      <c r="A279" s="6"/>
      <c r="B279" s="7"/>
      <c r="C279" s="7"/>
      <c r="D279" s="7"/>
      <c r="E279" s="7"/>
      <c r="F279" s="7"/>
      <c r="G279" s="7"/>
      <c r="H279" s="7" t="s">
        <v>22</v>
      </c>
      <c r="I279" s="7" t="s">
        <v>23</v>
      </c>
      <c r="J279" s="7" t="s">
        <v>24</v>
      </c>
      <c r="K279" s="7" t="s">
        <v>25</v>
      </c>
      <c r="L279" s="7"/>
      <c r="M279" s="19" t="s">
        <v>9</v>
      </c>
    </row>
    <row r="280" ht="288" spans="1:13">
      <c r="A280" s="6">
        <v>35</v>
      </c>
      <c r="B280" s="74" t="s">
        <v>134</v>
      </c>
      <c r="C280" s="8" t="s">
        <v>29</v>
      </c>
      <c r="D280" s="8" t="s">
        <v>135</v>
      </c>
      <c r="E280" s="7" t="s">
        <v>31</v>
      </c>
      <c r="F280" s="9">
        <v>93.6</v>
      </c>
      <c r="G280" s="9"/>
      <c r="H280" s="9"/>
      <c r="I280" s="9"/>
      <c r="J280" s="9"/>
      <c r="K280" s="21"/>
      <c r="L280" s="21"/>
      <c r="M280" s="20"/>
    </row>
    <row r="281" ht="12" spans="1:13">
      <c r="A281" s="6" t="s">
        <v>32</v>
      </c>
      <c r="B281" s="26"/>
      <c r="C281" s="7"/>
      <c r="D281" s="7"/>
      <c r="E281" s="7"/>
      <c r="F281" s="7"/>
      <c r="G281" s="7"/>
      <c r="H281" s="7"/>
      <c r="I281" s="7"/>
      <c r="J281" s="7"/>
      <c r="K281" s="21">
        <f>K280</f>
        <v>0</v>
      </c>
      <c r="L281" s="21"/>
      <c r="M281" s="20"/>
    </row>
    <row r="282" spans="1:13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>
      <c r="A283" s="13"/>
      <c r="B283" s="13"/>
      <c r="C283" s="13"/>
      <c r="D283" s="13"/>
      <c r="E283" s="13"/>
      <c r="F283" s="13"/>
      <c r="G283" s="14"/>
      <c r="H283" s="14"/>
      <c r="I283" s="14"/>
      <c r="J283" s="14"/>
      <c r="K283" s="14"/>
      <c r="L283" s="24" t="s">
        <v>33</v>
      </c>
      <c r="M283" s="24"/>
    </row>
    <row r="284" ht="28.5" spans="1:13">
      <c r="A284" s="1" t="s">
        <v>13</v>
      </c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5"/>
      <c r="M284" s="15"/>
    </row>
    <row r="285" ht="12.75" spans="1:13">
      <c r="A285" s="2" t="s">
        <v>14</v>
      </c>
      <c r="B285" s="2"/>
      <c r="C285" s="2"/>
      <c r="D285" s="2"/>
      <c r="E285" s="2"/>
      <c r="F285" s="2"/>
      <c r="G285" s="2" t="s">
        <v>15</v>
      </c>
      <c r="H285" s="2"/>
      <c r="I285" s="2"/>
      <c r="J285" s="2"/>
      <c r="K285" s="2"/>
      <c r="L285" s="16" t="s">
        <v>136</v>
      </c>
      <c r="M285" s="16"/>
    </row>
    <row r="286" ht="12" spans="1:13">
      <c r="A286" s="3" t="s">
        <v>6</v>
      </c>
      <c r="B286" s="4" t="s">
        <v>17</v>
      </c>
      <c r="C286" s="4" t="s">
        <v>18</v>
      </c>
      <c r="D286" s="4" t="s">
        <v>19</v>
      </c>
      <c r="E286" s="4" t="s">
        <v>20</v>
      </c>
      <c r="F286" s="4" t="s">
        <v>21</v>
      </c>
      <c r="G286" s="4"/>
      <c r="H286" s="5" t="s">
        <v>8</v>
      </c>
      <c r="I286" s="17"/>
      <c r="J286" s="17"/>
      <c r="K286" s="17"/>
      <c r="L286" s="17"/>
      <c r="M286" s="18"/>
    </row>
    <row r="287" ht="36" spans="1:13">
      <c r="A287" s="6"/>
      <c r="B287" s="7"/>
      <c r="C287" s="7"/>
      <c r="D287" s="7"/>
      <c r="E287" s="7"/>
      <c r="F287" s="7"/>
      <c r="G287" s="7"/>
      <c r="H287" s="7" t="s">
        <v>22</v>
      </c>
      <c r="I287" s="7" t="s">
        <v>23</v>
      </c>
      <c r="J287" s="7" t="s">
        <v>24</v>
      </c>
      <c r="K287" s="7" t="s">
        <v>25</v>
      </c>
      <c r="L287" s="7"/>
      <c r="M287" s="19" t="s">
        <v>9</v>
      </c>
    </row>
    <row r="288" ht="288" spans="1:13">
      <c r="A288" s="6">
        <v>36</v>
      </c>
      <c r="B288" s="74" t="s">
        <v>134</v>
      </c>
      <c r="C288" s="8" t="s">
        <v>29</v>
      </c>
      <c r="D288" s="8" t="s">
        <v>137</v>
      </c>
      <c r="E288" s="7" t="s">
        <v>31</v>
      </c>
      <c r="F288" s="9">
        <v>7.92</v>
      </c>
      <c r="G288" s="9"/>
      <c r="H288" s="9"/>
      <c r="I288" s="9"/>
      <c r="J288" s="9"/>
      <c r="K288" s="21"/>
      <c r="L288" s="21"/>
      <c r="M288" s="20"/>
    </row>
    <row r="289" ht="12" spans="1:13">
      <c r="A289" s="6" t="s">
        <v>32</v>
      </c>
      <c r="B289" s="26"/>
      <c r="C289" s="7"/>
      <c r="D289" s="7"/>
      <c r="E289" s="7"/>
      <c r="F289" s="7"/>
      <c r="G289" s="7"/>
      <c r="H289" s="7"/>
      <c r="I289" s="7"/>
      <c r="J289" s="7"/>
      <c r="K289" s="21">
        <f>K288</f>
        <v>0</v>
      </c>
      <c r="L289" s="21"/>
      <c r="M289" s="20"/>
    </row>
    <row r="290" spans="1:13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>
      <c r="A291" s="13"/>
      <c r="B291" s="13"/>
      <c r="C291" s="13"/>
      <c r="D291" s="13"/>
      <c r="E291" s="13"/>
      <c r="F291" s="13"/>
      <c r="G291" s="14"/>
      <c r="H291" s="14"/>
      <c r="I291" s="14"/>
      <c r="J291" s="14"/>
      <c r="K291" s="14"/>
      <c r="L291" s="24" t="s">
        <v>33</v>
      </c>
      <c r="M291" s="24"/>
    </row>
    <row r="292" spans="1:13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ht="28.5" spans="1:13">
      <c r="A293" s="1" t="s">
        <v>13</v>
      </c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5"/>
      <c r="M293" s="15"/>
    </row>
    <row r="294" ht="12.75" spans="1:13">
      <c r="A294" s="2" t="s">
        <v>14</v>
      </c>
      <c r="B294" s="2"/>
      <c r="C294" s="2"/>
      <c r="D294" s="2"/>
      <c r="E294" s="2"/>
      <c r="F294" s="2"/>
      <c r="G294" s="2" t="s">
        <v>15</v>
      </c>
      <c r="H294" s="2"/>
      <c r="I294" s="2"/>
      <c r="J294" s="2"/>
      <c r="K294" s="2"/>
      <c r="L294" s="16" t="s">
        <v>138</v>
      </c>
      <c r="M294" s="16"/>
    </row>
    <row r="295" ht="12" spans="1:13">
      <c r="A295" s="3" t="s">
        <v>6</v>
      </c>
      <c r="B295" s="4" t="s">
        <v>17</v>
      </c>
      <c r="C295" s="4" t="s">
        <v>18</v>
      </c>
      <c r="D295" s="4" t="s">
        <v>19</v>
      </c>
      <c r="E295" s="4" t="s">
        <v>20</v>
      </c>
      <c r="F295" s="4" t="s">
        <v>21</v>
      </c>
      <c r="G295" s="4"/>
      <c r="H295" s="5" t="s">
        <v>8</v>
      </c>
      <c r="I295" s="17"/>
      <c r="J295" s="17"/>
      <c r="K295" s="17"/>
      <c r="L295" s="17"/>
      <c r="M295" s="18"/>
    </row>
    <row r="296" ht="36" spans="1:13">
      <c r="A296" s="6"/>
      <c r="B296" s="7"/>
      <c r="C296" s="7"/>
      <c r="D296" s="7"/>
      <c r="E296" s="7"/>
      <c r="F296" s="7"/>
      <c r="G296" s="7"/>
      <c r="H296" s="7" t="s">
        <v>22</v>
      </c>
      <c r="I296" s="7" t="s">
        <v>23</v>
      </c>
      <c r="J296" s="7" t="s">
        <v>24</v>
      </c>
      <c r="K296" s="7" t="s">
        <v>25</v>
      </c>
      <c r="L296" s="7"/>
      <c r="M296" s="19" t="s">
        <v>9</v>
      </c>
    </row>
    <row r="297" ht="168" spans="1:13">
      <c r="A297" s="6">
        <v>37</v>
      </c>
      <c r="B297" s="74" t="s">
        <v>139</v>
      </c>
      <c r="C297" s="8" t="s">
        <v>140</v>
      </c>
      <c r="D297" s="8" t="s">
        <v>141</v>
      </c>
      <c r="E297" s="7" t="s">
        <v>31</v>
      </c>
      <c r="F297" s="9">
        <v>2.48</v>
      </c>
      <c r="G297" s="9"/>
      <c r="H297" s="9"/>
      <c r="I297" s="9"/>
      <c r="J297" s="9"/>
      <c r="K297" s="21"/>
      <c r="L297" s="21"/>
      <c r="M297" s="20"/>
    </row>
    <row r="298" ht="12" spans="1:13">
      <c r="A298" s="6" t="s">
        <v>32</v>
      </c>
      <c r="B298" s="26"/>
      <c r="C298" s="7"/>
      <c r="D298" s="7"/>
      <c r="E298" s="7"/>
      <c r="F298" s="7"/>
      <c r="G298" s="7"/>
      <c r="H298" s="7"/>
      <c r="I298" s="7"/>
      <c r="J298" s="7"/>
      <c r="K298" s="21">
        <f>K297</f>
        <v>0</v>
      </c>
      <c r="L298" s="21"/>
      <c r="M298" s="20"/>
    </row>
    <row r="299" spans="1:13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>
      <c r="A300" s="13"/>
      <c r="B300" s="13"/>
      <c r="C300" s="13"/>
      <c r="D300" s="13"/>
      <c r="E300" s="13"/>
      <c r="F300" s="13"/>
      <c r="G300" s="14"/>
      <c r="H300" s="14"/>
      <c r="I300" s="14"/>
      <c r="J300" s="14"/>
      <c r="K300" s="14"/>
      <c r="L300" s="24" t="s">
        <v>33</v>
      </c>
      <c r="M300" s="24"/>
    </row>
    <row r="301" ht="28.5" spans="1:13">
      <c r="A301" s="1" t="s">
        <v>13</v>
      </c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5"/>
      <c r="M301" s="15"/>
    </row>
    <row r="302" ht="12.75" spans="1:13">
      <c r="A302" s="2" t="s">
        <v>14</v>
      </c>
      <c r="B302" s="2"/>
      <c r="C302" s="2"/>
      <c r="D302" s="2"/>
      <c r="E302" s="2"/>
      <c r="F302" s="2"/>
      <c r="G302" s="2" t="s">
        <v>15</v>
      </c>
      <c r="H302" s="2"/>
      <c r="I302" s="2"/>
      <c r="J302" s="2"/>
      <c r="K302" s="2"/>
      <c r="L302" s="16" t="s">
        <v>142</v>
      </c>
      <c r="M302" s="16"/>
    </row>
    <row r="303" ht="12" spans="1:13">
      <c r="A303" s="3" t="s">
        <v>6</v>
      </c>
      <c r="B303" s="4" t="s">
        <v>17</v>
      </c>
      <c r="C303" s="4" t="s">
        <v>18</v>
      </c>
      <c r="D303" s="4" t="s">
        <v>19</v>
      </c>
      <c r="E303" s="4" t="s">
        <v>20</v>
      </c>
      <c r="F303" s="4" t="s">
        <v>21</v>
      </c>
      <c r="G303" s="4"/>
      <c r="H303" s="5" t="s">
        <v>8</v>
      </c>
      <c r="I303" s="17"/>
      <c r="J303" s="17"/>
      <c r="K303" s="17"/>
      <c r="L303" s="17"/>
      <c r="M303" s="18"/>
    </row>
    <row r="304" ht="36" spans="1:13">
      <c r="A304" s="6"/>
      <c r="B304" s="7"/>
      <c r="C304" s="7"/>
      <c r="D304" s="7"/>
      <c r="E304" s="7"/>
      <c r="F304" s="7"/>
      <c r="G304" s="7"/>
      <c r="H304" s="7" t="s">
        <v>22</v>
      </c>
      <c r="I304" s="7" t="s">
        <v>23</v>
      </c>
      <c r="J304" s="7" t="s">
        <v>24</v>
      </c>
      <c r="K304" s="7" t="s">
        <v>25</v>
      </c>
      <c r="L304" s="7"/>
      <c r="M304" s="19" t="s">
        <v>9</v>
      </c>
    </row>
    <row r="305" ht="215" customHeight="1" spans="1:13">
      <c r="A305" s="6">
        <v>38</v>
      </c>
      <c r="B305" s="74" t="s">
        <v>143</v>
      </c>
      <c r="C305" s="8" t="s">
        <v>140</v>
      </c>
      <c r="D305" s="8" t="s">
        <v>144</v>
      </c>
      <c r="E305" s="7" t="s">
        <v>31</v>
      </c>
      <c r="F305" s="9">
        <v>3.6</v>
      </c>
      <c r="G305" s="9"/>
      <c r="H305" s="9"/>
      <c r="I305" s="9"/>
      <c r="J305" s="9"/>
      <c r="K305" s="21"/>
      <c r="L305" s="21"/>
      <c r="M305" s="20"/>
    </row>
    <row r="306" ht="12" spans="1:13">
      <c r="A306" s="6" t="s">
        <v>32</v>
      </c>
      <c r="B306" s="26"/>
      <c r="C306" s="7"/>
      <c r="D306" s="7"/>
      <c r="E306" s="7"/>
      <c r="F306" s="7"/>
      <c r="G306" s="7"/>
      <c r="H306" s="7"/>
      <c r="I306" s="7"/>
      <c r="J306" s="7"/>
      <c r="K306" s="21">
        <f>K305</f>
        <v>0</v>
      </c>
      <c r="L306" s="21"/>
      <c r="M306" s="20"/>
    </row>
    <row r="307" spans="1:13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>
      <c r="A308" s="13"/>
      <c r="B308" s="13"/>
      <c r="C308" s="13"/>
      <c r="D308" s="13"/>
      <c r="E308" s="13"/>
      <c r="F308" s="13"/>
      <c r="G308" s="14"/>
      <c r="H308" s="14"/>
      <c r="I308" s="14"/>
      <c r="J308" s="14"/>
      <c r="K308" s="14"/>
      <c r="L308" s="24" t="s">
        <v>33</v>
      </c>
      <c r="M308" s="24"/>
    </row>
    <row r="309" ht="28.5" spans="1:13">
      <c r="A309" s="1" t="s">
        <v>13</v>
      </c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5"/>
      <c r="M309" s="15"/>
    </row>
    <row r="310" ht="12.75" spans="1:13">
      <c r="A310" s="2" t="s">
        <v>14</v>
      </c>
      <c r="B310" s="2"/>
      <c r="C310" s="2"/>
      <c r="D310" s="2"/>
      <c r="E310" s="2"/>
      <c r="F310" s="2"/>
      <c r="G310" s="2" t="s">
        <v>15</v>
      </c>
      <c r="H310" s="2"/>
      <c r="I310" s="2"/>
      <c r="J310" s="2"/>
      <c r="K310" s="2"/>
      <c r="L310" s="16" t="s">
        <v>145</v>
      </c>
      <c r="M310" s="16"/>
    </row>
    <row r="311" ht="12" spans="1:13">
      <c r="A311" s="3" t="s">
        <v>6</v>
      </c>
      <c r="B311" s="4" t="s">
        <v>17</v>
      </c>
      <c r="C311" s="4" t="s">
        <v>18</v>
      </c>
      <c r="D311" s="4" t="s">
        <v>19</v>
      </c>
      <c r="E311" s="4" t="s">
        <v>20</v>
      </c>
      <c r="F311" s="4" t="s">
        <v>21</v>
      </c>
      <c r="G311" s="4"/>
      <c r="H311" s="5" t="s">
        <v>8</v>
      </c>
      <c r="I311" s="17"/>
      <c r="J311" s="17"/>
      <c r="K311" s="17"/>
      <c r="L311" s="17"/>
      <c r="M311" s="18"/>
    </row>
    <row r="312" ht="36" spans="1:13">
      <c r="A312" s="6"/>
      <c r="B312" s="7"/>
      <c r="C312" s="7"/>
      <c r="D312" s="7"/>
      <c r="E312" s="7"/>
      <c r="F312" s="7"/>
      <c r="G312" s="7"/>
      <c r="H312" s="7" t="s">
        <v>22</v>
      </c>
      <c r="I312" s="7" t="s">
        <v>23</v>
      </c>
      <c r="J312" s="7" t="s">
        <v>24</v>
      </c>
      <c r="K312" s="7" t="s">
        <v>25</v>
      </c>
      <c r="L312" s="7"/>
      <c r="M312" s="19" t="s">
        <v>9</v>
      </c>
    </row>
    <row r="313" ht="192" spans="1:13">
      <c r="A313" s="6">
        <v>39</v>
      </c>
      <c r="B313" s="74" t="s">
        <v>146</v>
      </c>
      <c r="C313" s="8" t="s">
        <v>140</v>
      </c>
      <c r="D313" s="8" t="s">
        <v>147</v>
      </c>
      <c r="E313" s="7" t="s">
        <v>31</v>
      </c>
      <c r="F313" s="9">
        <v>6.51</v>
      </c>
      <c r="G313" s="9"/>
      <c r="H313" s="9"/>
      <c r="I313" s="9"/>
      <c r="J313" s="9"/>
      <c r="K313" s="21"/>
      <c r="L313" s="21"/>
      <c r="M313" s="20"/>
    </row>
    <row r="314" ht="12" spans="1:13">
      <c r="A314" s="6" t="s">
        <v>32</v>
      </c>
      <c r="B314" s="26"/>
      <c r="C314" s="7"/>
      <c r="D314" s="7"/>
      <c r="E314" s="7"/>
      <c r="F314" s="7"/>
      <c r="G314" s="7"/>
      <c r="H314" s="7"/>
      <c r="I314" s="7"/>
      <c r="J314" s="7"/>
      <c r="K314" s="21">
        <f>K313</f>
        <v>0</v>
      </c>
      <c r="L314" s="21"/>
      <c r="M314" s="20"/>
    </row>
    <row r="315" spans="1:13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>
      <c r="A316" s="13"/>
      <c r="B316" s="13"/>
      <c r="C316" s="13"/>
      <c r="D316" s="13"/>
      <c r="E316" s="13"/>
      <c r="F316" s="13"/>
      <c r="G316" s="14"/>
      <c r="H316" s="14"/>
      <c r="I316" s="14"/>
      <c r="J316" s="14"/>
      <c r="K316" s="14"/>
      <c r="L316" s="24" t="s">
        <v>33</v>
      </c>
      <c r="M316" s="24"/>
    </row>
    <row r="317" ht="28.5" spans="1:13">
      <c r="A317" s="1" t="s">
        <v>13</v>
      </c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5"/>
      <c r="M317" s="15"/>
    </row>
    <row r="318" ht="12.75" spans="1:13">
      <c r="A318" s="2" t="s">
        <v>14</v>
      </c>
      <c r="B318" s="2"/>
      <c r="C318" s="2"/>
      <c r="D318" s="2"/>
      <c r="E318" s="2"/>
      <c r="F318" s="2"/>
      <c r="G318" s="2" t="s">
        <v>15</v>
      </c>
      <c r="H318" s="2"/>
      <c r="I318" s="2"/>
      <c r="J318" s="2"/>
      <c r="K318" s="2"/>
      <c r="L318" s="16" t="s">
        <v>148</v>
      </c>
      <c r="M318" s="16"/>
    </row>
    <row r="319" ht="12" spans="1:13">
      <c r="A319" s="3" t="s">
        <v>6</v>
      </c>
      <c r="B319" s="4" t="s">
        <v>17</v>
      </c>
      <c r="C319" s="4" t="s">
        <v>18</v>
      </c>
      <c r="D319" s="4" t="s">
        <v>19</v>
      </c>
      <c r="E319" s="4" t="s">
        <v>20</v>
      </c>
      <c r="F319" s="4" t="s">
        <v>21</v>
      </c>
      <c r="G319" s="4"/>
      <c r="H319" s="5" t="s">
        <v>8</v>
      </c>
      <c r="I319" s="17"/>
      <c r="J319" s="17"/>
      <c r="K319" s="17"/>
      <c r="L319" s="17"/>
      <c r="M319" s="18"/>
    </row>
    <row r="320" ht="36" spans="1:13">
      <c r="A320" s="6"/>
      <c r="B320" s="7"/>
      <c r="C320" s="7"/>
      <c r="D320" s="7"/>
      <c r="E320" s="7"/>
      <c r="F320" s="7"/>
      <c r="G320" s="7"/>
      <c r="H320" s="7" t="s">
        <v>22</v>
      </c>
      <c r="I320" s="7" t="s">
        <v>23</v>
      </c>
      <c r="J320" s="7" t="s">
        <v>24</v>
      </c>
      <c r="K320" s="7" t="s">
        <v>25</v>
      </c>
      <c r="L320" s="7"/>
      <c r="M320" s="19" t="s">
        <v>9</v>
      </c>
    </row>
    <row r="321" ht="192" spans="1:13">
      <c r="A321" s="6">
        <v>40</v>
      </c>
      <c r="B321" s="74" t="s">
        <v>149</v>
      </c>
      <c r="C321" s="8" t="s">
        <v>140</v>
      </c>
      <c r="D321" s="8" t="s">
        <v>150</v>
      </c>
      <c r="E321" s="7" t="s">
        <v>31</v>
      </c>
      <c r="F321" s="9">
        <v>5.88</v>
      </c>
      <c r="G321" s="9"/>
      <c r="H321" s="9"/>
      <c r="I321" s="9"/>
      <c r="J321" s="9"/>
      <c r="K321" s="21"/>
      <c r="L321" s="21"/>
      <c r="M321" s="20"/>
    </row>
    <row r="322" ht="12" spans="1:13">
      <c r="A322" s="6" t="s">
        <v>32</v>
      </c>
      <c r="B322" s="26"/>
      <c r="C322" s="7"/>
      <c r="D322" s="7"/>
      <c r="E322" s="7"/>
      <c r="F322" s="7"/>
      <c r="G322" s="7"/>
      <c r="H322" s="7"/>
      <c r="I322" s="7"/>
      <c r="J322" s="7"/>
      <c r="K322" s="21">
        <f>K321</f>
        <v>0</v>
      </c>
      <c r="L322" s="21"/>
      <c r="M322" s="20"/>
    </row>
    <row r="323" spans="1:13">
      <c r="A323" s="13"/>
      <c r="B323" s="13"/>
      <c r="C323" s="13"/>
      <c r="D323" s="13"/>
      <c r="E323" s="13"/>
      <c r="F323" s="13"/>
      <c r="G323" s="14"/>
      <c r="H323" s="14"/>
      <c r="I323" s="14"/>
      <c r="J323" s="14"/>
      <c r="K323" s="14"/>
      <c r="L323" s="24"/>
      <c r="M323" s="24"/>
    </row>
    <row r="324" spans="1:13">
      <c r="A324" s="13"/>
      <c r="B324" s="13"/>
      <c r="C324" s="13"/>
      <c r="D324" s="13"/>
      <c r="E324" s="13"/>
      <c r="F324" s="13"/>
      <c r="G324" s="14"/>
      <c r="H324" s="14"/>
      <c r="I324" s="14"/>
      <c r="J324" s="14"/>
      <c r="K324" s="14"/>
      <c r="L324" s="24" t="s">
        <v>33</v>
      </c>
      <c r="M324" s="24"/>
    </row>
    <row r="325" ht="28.5" spans="1:13">
      <c r="A325" s="1" t="s">
        <v>13</v>
      </c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5"/>
      <c r="M325" s="15"/>
    </row>
    <row r="326" ht="12.75" spans="1:13">
      <c r="A326" s="2" t="s">
        <v>14</v>
      </c>
      <c r="B326" s="2"/>
      <c r="C326" s="2"/>
      <c r="D326" s="2"/>
      <c r="E326" s="2"/>
      <c r="F326" s="2"/>
      <c r="G326" s="2" t="s">
        <v>15</v>
      </c>
      <c r="H326" s="2"/>
      <c r="I326" s="2"/>
      <c r="J326" s="2"/>
      <c r="K326" s="2"/>
      <c r="L326" s="16" t="s">
        <v>151</v>
      </c>
      <c r="M326" s="16"/>
    </row>
    <row r="327" ht="12" spans="1:13">
      <c r="A327" s="3" t="s">
        <v>6</v>
      </c>
      <c r="B327" s="4" t="s">
        <v>17</v>
      </c>
      <c r="C327" s="4" t="s">
        <v>18</v>
      </c>
      <c r="D327" s="4" t="s">
        <v>19</v>
      </c>
      <c r="E327" s="4" t="s">
        <v>20</v>
      </c>
      <c r="F327" s="4" t="s">
        <v>21</v>
      </c>
      <c r="G327" s="4"/>
      <c r="H327" s="5" t="s">
        <v>8</v>
      </c>
      <c r="I327" s="17"/>
      <c r="J327" s="17"/>
      <c r="K327" s="17"/>
      <c r="L327" s="17"/>
      <c r="M327" s="18"/>
    </row>
    <row r="328" ht="36" spans="1:13">
      <c r="A328" s="6"/>
      <c r="B328" s="7"/>
      <c r="C328" s="7"/>
      <c r="D328" s="7"/>
      <c r="E328" s="7"/>
      <c r="F328" s="7"/>
      <c r="G328" s="7"/>
      <c r="H328" s="7" t="s">
        <v>22</v>
      </c>
      <c r="I328" s="7" t="s">
        <v>23</v>
      </c>
      <c r="J328" s="7" t="s">
        <v>24</v>
      </c>
      <c r="K328" s="7" t="s">
        <v>25</v>
      </c>
      <c r="L328" s="7"/>
      <c r="M328" s="19" t="s">
        <v>9</v>
      </c>
    </row>
    <row r="329" ht="192" spans="1:13">
      <c r="A329" s="6">
        <v>41</v>
      </c>
      <c r="B329" s="74" t="s">
        <v>152</v>
      </c>
      <c r="C329" s="8" t="s">
        <v>140</v>
      </c>
      <c r="D329" s="8" t="s">
        <v>153</v>
      </c>
      <c r="E329" s="7" t="s">
        <v>31</v>
      </c>
      <c r="F329" s="9">
        <v>14.4</v>
      </c>
      <c r="G329" s="9"/>
      <c r="H329" s="9"/>
      <c r="I329" s="9"/>
      <c r="J329" s="9"/>
      <c r="K329" s="21"/>
      <c r="L329" s="21"/>
      <c r="M329" s="20"/>
    </row>
    <row r="330" ht="12" spans="1:13">
      <c r="A330" s="6" t="s">
        <v>32</v>
      </c>
      <c r="B330" s="26"/>
      <c r="C330" s="7"/>
      <c r="D330" s="7"/>
      <c r="E330" s="7"/>
      <c r="F330" s="7"/>
      <c r="G330" s="7"/>
      <c r="H330" s="7"/>
      <c r="I330" s="7"/>
      <c r="J330" s="7"/>
      <c r="K330" s="21">
        <f>K329</f>
        <v>0</v>
      </c>
      <c r="L330" s="21"/>
      <c r="M330" s="20"/>
    </row>
    <row r="331" spans="1:13">
      <c r="A331" s="13"/>
      <c r="B331" s="13"/>
      <c r="C331" s="13"/>
      <c r="D331" s="13"/>
      <c r="E331" s="13"/>
      <c r="F331" s="13"/>
      <c r="G331" s="14"/>
      <c r="H331" s="14"/>
      <c r="I331" s="14"/>
      <c r="J331" s="14"/>
      <c r="K331" s="14"/>
      <c r="L331" s="24"/>
      <c r="M331" s="24"/>
    </row>
    <row r="332" spans="1:13">
      <c r="A332" s="13"/>
      <c r="B332" s="13"/>
      <c r="C332" s="13"/>
      <c r="D332" s="13"/>
      <c r="E332" s="13"/>
      <c r="F332" s="13"/>
      <c r="G332" s="14"/>
      <c r="H332" s="14"/>
      <c r="I332" s="14"/>
      <c r="J332" s="14"/>
      <c r="K332" s="14"/>
      <c r="L332" s="24" t="s">
        <v>33</v>
      </c>
      <c r="M332" s="24"/>
    </row>
    <row r="333" spans="1:13">
      <c r="A333" s="13"/>
      <c r="B333" s="13"/>
      <c r="C333" s="13"/>
      <c r="D333" s="13"/>
      <c r="E333" s="13"/>
      <c r="F333" s="13"/>
      <c r="G333" s="14"/>
      <c r="H333" s="14"/>
      <c r="I333" s="14"/>
      <c r="J333" s="14"/>
      <c r="K333" s="14"/>
      <c r="L333" s="24"/>
      <c r="M333" s="24"/>
    </row>
    <row r="334" ht="28.5" spans="1:13">
      <c r="A334" s="1" t="s">
        <v>13</v>
      </c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5"/>
      <c r="M334" s="15"/>
    </row>
    <row r="335" ht="12.75" spans="1:13">
      <c r="A335" s="2" t="s">
        <v>14</v>
      </c>
      <c r="B335" s="2"/>
      <c r="C335" s="2"/>
      <c r="D335" s="2"/>
      <c r="E335" s="2"/>
      <c r="F335" s="2"/>
      <c r="G335" s="2" t="s">
        <v>15</v>
      </c>
      <c r="H335" s="2"/>
      <c r="I335" s="2"/>
      <c r="J335" s="2"/>
      <c r="K335" s="2"/>
      <c r="L335" s="16" t="s">
        <v>154</v>
      </c>
      <c r="M335" s="16"/>
    </row>
    <row r="336" ht="12" spans="1:13">
      <c r="A336" s="3" t="s">
        <v>6</v>
      </c>
      <c r="B336" s="4" t="s">
        <v>17</v>
      </c>
      <c r="C336" s="4" t="s">
        <v>18</v>
      </c>
      <c r="D336" s="4" t="s">
        <v>19</v>
      </c>
      <c r="E336" s="4" t="s">
        <v>20</v>
      </c>
      <c r="F336" s="4" t="s">
        <v>21</v>
      </c>
      <c r="G336" s="4"/>
      <c r="H336" s="5" t="s">
        <v>8</v>
      </c>
      <c r="I336" s="17"/>
      <c r="J336" s="17"/>
      <c r="K336" s="17"/>
      <c r="L336" s="17"/>
      <c r="M336" s="18"/>
    </row>
    <row r="337" ht="36" spans="1:13">
      <c r="A337" s="6"/>
      <c r="B337" s="7"/>
      <c r="C337" s="7"/>
      <c r="D337" s="7"/>
      <c r="E337" s="7"/>
      <c r="F337" s="7"/>
      <c r="G337" s="7"/>
      <c r="H337" s="7" t="s">
        <v>22</v>
      </c>
      <c r="I337" s="7" t="s">
        <v>23</v>
      </c>
      <c r="J337" s="7" t="s">
        <v>24</v>
      </c>
      <c r="K337" s="7" t="s">
        <v>25</v>
      </c>
      <c r="L337" s="7"/>
      <c r="M337" s="19" t="s">
        <v>9</v>
      </c>
    </row>
    <row r="338" ht="204" spans="1:13">
      <c r="A338" s="6">
        <v>42</v>
      </c>
      <c r="B338" s="74" t="s">
        <v>155</v>
      </c>
      <c r="C338" s="8" t="s">
        <v>140</v>
      </c>
      <c r="D338" s="8" t="s">
        <v>156</v>
      </c>
      <c r="E338" s="7" t="s">
        <v>31</v>
      </c>
      <c r="F338" s="9">
        <v>32.64</v>
      </c>
      <c r="G338" s="9"/>
      <c r="H338" s="9"/>
      <c r="I338" s="9"/>
      <c r="J338" s="9"/>
      <c r="K338" s="21"/>
      <c r="L338" s="21"/>
      <c r="M338" s="20"/>
    </row>
    <row r="339" ht="12" spans="1:13">
      <c r="A339" s="6" t="s">
        <v>32</v>
      </c>
      <c r="B339" s="26"/>
      <c r="C339" s="7"/>
      <c r="D339" s="7"/>
      <c r="E339" s="7"/>
      <c r="F339" s="7"/>
      <c r="G339" s="7"/>
      <c r="H339" s="7"/>
      <c r="I339" s="7"/>
      <c r="J339" s="7"/>
      <c r="K339" s="21">
        <f>K338</f>
        <v>0</v>
      </c>
      <c r="L339" s="21"/>
      <c r="M339" s="20"/>
    </row>
    <row r="340" spans="1:13">
      <c r="A340" s="13"/>
      <c r="B340" s="13"/>
      <c r="C340" s="13"/>
      <c r="D340" s="13"/>
      <c r="E340" s="13"/>
      <c r="F340" s="13"/>
      <c r="G340" s="14"/>
      <c r="H340" s="14"/>
      <c r="I340" s="14"/>
      <c r="J340" s="14"/>
      <c r="K340" s="14"/>
      <c r="L340" s="24"/>
      <c r="M340" s="24"/>
    </row>
    <row r="341" spans="1:13">
      <c r="A341" s="13"/>
      <c r="B341" s="13"/>
      <c r="C341" s="13"/>
      <c r="D341" s="13"/>
      <c r="E341" s="13"/>
      <c r="F341" s="13"/>
      <c r="G341" s="14"/>
      <c r="H341" s="14"/>
      <c r="I341" s="14"/>
      <c r="J341" s="14"/>
      <c r="K341" s="14"/>
      <c r="L341" s="24" t="s">
        <v>33</v>
      </c>
      <c r="M341" s="24"/>
    </row>
    <row r="342" ht="28.5" spans="1:13">
      <c r="A342" s="1" t="s">
        <v>13</v>
      </c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5"/>
      <c r="M342" s="15"/>
    </row>
    <row r="343" ht="12.75" spans="1:13">
      <c r="A343" s="2" t="s">
        <v>14</v>
      </c>
      <c r="B343" s="2"/>
      <c r="C343" s="2"/>
      <c r="D343" s="2"/>
      <c r="E343" s="2"/>
      <c r="F343" s="2"/>
      <c r="G343" s="2" t="s">
        <v>15</v>
      </c>
      <c r="H343" s="2"/>
      <c r="I343" s="2"/>
      <c r="J343" s="2"/>
      <c r="K343" s="2"/>
      <c r="L343" s="16" t="s">
        <v>157</v>
      </c>
      <c r="M343" s="16"/>
    </row>
    <row r="344" ht="12" spans="1:13">
      <c r="A344" s="3" t="s">
        <v>6</v>
      </c>
      <c r="B344" s="4" t="s">
        <v>17</v>
      </c>
      <c r="C344" s="4" t="s">
        <v>18</v>
      </c>
      <c r="D344" s="4" t="s">
        <v>19</v>
      </c>
      <c r="E344" s="4" t="s">
        <v>20</v>
      </c>
      <c r="F344" s="4" t="s">
        <v>21</v>
      </c>
      <c r="G344" s="4"/>
      <c r="H344" s="5" t="s">
        <v>8</v>
      </c>
      <c r="I344" s="17"/>
      <c r="J344" s="17"/>
      <c r="K344" s="17"/>
      <c r="L344" s="17"/>
      <c r="M344" s="18"/>
    </row>
    <row r="345" ht="36" spans="1:13">
      <c r="A345" s="6"/>
      <c r="B345" s="7"/>
      <c r="C345" s="7"/>
      <c r="D345" s="7"/>
      <c r="E345" s="7"/>
      <c r="F345" s="7"/>
      <c r="G345" s="7"/>
      <c r="H345" s="7" t="s">
        <v>22</v>
      </c>
      <c r="I345" s="7" t="s">
        <v>23</v>
      </c>
      <c r="J345" s="7" t="s">
        <v>24</v>
      </c>
      <c r="K345" s="7" t="s">
        <v>25</v>
      </c>
      <c r="L345" s="7"/>
      <c r="M345" s="19" t="s">
        <v>9</v>
      </c>
    </row>
    <row r="346" ht="312" spans="1:13">
      <c r="A346" s="6">
        <v>43</v>
      </c>
      <c r="B346" s="74" t="s">
        <v>158</v>
      </c>
      <c r="C346" s="8" t="s">
        <v>159</v>
      </c>
      <c r="D346" s="8" t="s">
        <v>160</v>
      </c>
      <c r="E346" s="7" t="s">
        <v>31</v>
      </c>
      <c r="F346" s="9">
        <v>6.68</v>
      </c>
      <c r="G346" s="9"/>
      <c r="H346" s="9"/>
      <c r="I346" s="9"/>
      <c r="J346" s="9"/>
      <c r="K346" s="21"/>
      <c r="L346" s="21"/>
      <c r="M346" s="20"/>
    </row>
    <row r="347" ht="12" spans="1:13">
      <c r="A347" s="6" t="s">
        <v>32</v>
      </c>
      <c r="B347" s="26"/>
      <c r="C347" s="7"/>
      <c r="D347" s="7"/>
      <c r="E347" s="7"/>
      <c r="F347" s="7"/>
      <c r="G347" s="7"/>
      <c r="H347" s="7"/>
      <c r="I347" s="7"/>
      <c r="J347" s="7"/>
      <c r="K347" s="21">
        <f>K346</f>
        <v>0</v>
      </c>
      <c r="L347" s="21"/>
      <c r="M347" s="20"/>
    </row>
    <row r="348" spans="1:13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>
      <c r="A349" s="13"/>
      <c r="B349" s="13"/>
      <c r="C349" s="13"/>
      <c r="D349" s="13"/>
      <c r="E349" s="13"/>
      <c r="F349" s="13"/>
      <c r="G349" s="14"/>
      <c r="H349" s="14"/>
      <c r="I349" s="14"/>
      <c r="J349" s="14"/>
      <c r="K349" s="14"/>
      <c r="L349" s="24" t="s">
        <v>33</v>
      </c>
      <c r="M349" s="24"/>
    </row>
    <row r="350" ht="28.5" spans="1:13">
      <c r="A350" s="1" t="s">
        <v>13</v>
      </c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5"/>
      <c r="M350" s="15"/>
    </row>
    <row r="351" ht="12.75" spans="1:13">
      <c r="A351" s="2" t="s">
        <v>14</v>
      </c>
      <c r="B351" s="2"/>
      <c r="C351" s="2"/>
      <c r="D351" s="2"/>
      <c r="E351" s="2"/>
      <c r="F351" s="2"/>
      <c r="G351" s="2" t="s">
        <v>15</v>
      </c>
      <c r="H351" s="2"/>
      <c r="I351" s="2"/>
      <c r="J351" s="2"/>
      <c r="K351" s="2"/>
      <c r="L351" s="16" t="s">
        <v>161</v>
      </c>
      <c r="M351" s="16"/>
    </row>
    <row r="352" ht="12" spans="1:13">
      <c r="A352" s="3" t="s">
        <v>6</v>
      </c>
      <c r="B352" s="4" t="s">
        <v>17</v>
      </c>
      <c r="C352" s="4" t="s">
        <v>18</v>
      </c>
      <c r="D352" s="4" t="s">
        <v>19</v>
      </c>
      <c r="E352" s="4" t="s">
        <v>20</v>
      </c>
      <c r="F352" s="4" t="s">
        <v>21</v>
      </c>
      <c r="G352" s="4"/>
      <c r="H352" s="5" t="s">
        <v>8</v>
      </c>
      <c r="I352" s="17"/>
      <c r="J352" s="17"/>
      <c r="K352" s="17"/>
      <c r="L352" s="17"/>
      <c r="M352" s="18"/>
    </row>
    <row r="353" ht="36" spans="1:13">
      <c r="A353" s="6"/>
      <c r="B353" s="7"/>
      <c r="C353" s="7"/>
      <c r="D353" s="7"/>
      <c r="E353" s="7"/>
      <c r="F353" s="7"/>
      <c r="G353" s="7"/>
      <c r="H353" s="7" t="s">
        <v>22</v>
      </c>
      <c r="I353" s="7" t="s">
        <v>23</v>
      </c>
      <c r="J353" s="7" t="s">
        <v>24</v>
      </c>
      <c r="K353" s="7" t="s">
        <v>25</v>
      </c>
      <c r="L353" s="7"/>
      <c r="M353" s="19" t="s">
        <v>9</v>
      </c>
    </row>
    <row r="354" ht="312" spans="1:13">
      <c r="A354" s="6">
        <v>44</v>
      </c>
      <c r="B354" s="74" t="s">
        <v>162</v>
      </c>
      <c r="C354" s="8" t="s">
        <v>159</v>
      </c>
      <c r="D354" s="8" t="s">
        <v>163</v>
      </c>
      <c r="E354" s="7" t="s">
        <v>31</v>
      </c>
      <c r="F354" s="9">
        <v>8.64</v>
      </c>
      <c r="G354" s="9"/>
      <c r="H354" s="9"/>
      <c r="I354" s="9"/>
      <c r="J354" s="9"/>
      <c r="K354" s="21"/>
      <c r="L354" s="21"/>
      <c r="M354" s="20"/>
    </row>
    <row r="355" ht="12" spans="1:13">
      <c r="A355" s="6" t="s">
        <v>32</v>
      </c>
      <c r="B355" s="26"/>
      <c r="C355" s="7"/>
      <c r="D355" s="7"/>
      <c r="E355" s="7"/>
      <c r="F355" s="7"/>
      <c r="G355" s="7"/>
      <c r="H355" s="7"/>
      <c r="I355" s="7"/>
      <c r="J355" s="7"/>
      <c r="K355" s="21">
        <f>K354</f>
        <v>0</v>
      </c>
      <c r="L355" s="21"/>
      <c r="M355" s="20"/>
    </row>
    <row r="356" spans="1:13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>
      <c r="A357" s="13"/>
      <c r="B357" s="13"/>
      <c r="C357" s="13"/>
      <c r="D357" s="13"/>
      <c r="E357" s="13"/>
      <c r="F357" s="13"/>
      <c r="G357" s="14"/>
      <c r="H357" s="14"/>
      <c r="I357" s="14"/>
      <c r="J357" s="14"/>
      <c r="K357" s="14"/>
      <c r="L357" s="24" t="s">
        <v>33</v>
      </c>
      <c r="M357" s="24"/>
    </row>
    <row r="358" ht="28.5" spans="1:13">
      <c r="A358" s="1" t="s">
        <v>13</v>
      </c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5"/>
      <c r="M358" s="15"/>
    </row>
    <row r="359" ht="12.75" spans="1:13">
      <c r="A359" s="2" t="s">
        <v>14</v>
      </c>
      <c r="B359" s="2"/>
      <c r="C359" s="2"/>
      <c r="D359" s="2"/>
      <c r="E359" s="2"/>
      <c r="F359" s="2"/>
      <c r="G359" s="2" t="s">
        <v>15</v>
      </c>
      <c r="H359" s="2"/>
      <c r="I359" s="2"/>
      <c r="J359" s="2"/>
      <c r="K359" s="2"/>
      <c r="L359" s="16" t="s">
        <v>164</v>
      </c>
      <c r="M359" s="16"/>
    </row>
    <row r="360" ht="12" spans="1:13">
      <c r="A360" s="3" t="s">
        <v>6</v>
      </c>
      <c r="B360" s="4" t="s">
        <v>17</v>
      </c>
      <c r="C360" s="4" t="s">
        <v>18</v>
      </c>
      <c r="D360" s="4" t="s">
        <v>19</v>
      </c>
      <c r="E360" s="4" t="s">
        <v>20</v>
      </c>
      <c r="F360" s="4" t="s">
        <v>21</v>
      </c>
      <c r="G360" s="4"/>
      <c r="H360" s="5" t="s">
        <v>8</v>
      </c>
      <c r="I360" s="17"/>
      <c r="J360" s="17"/>
      <c r="K360" s="17"/>
      <c r="L360" s="17"/>
      <c r="M360" s="18"/>
    </row>
    <row r="361" ht="36" spans="1:13">
      <c r="A361" s="6"/>
      <c r="B361" s="7"/>
      <c r="C361" s="7"/>
      <c r="D361" s="7"/>
      <c r="E361" s="7"/>
      <c r="F361" s="7"/>
      <c r="G361" s="7"/>
      <c r="H361" s="7" t="s">
        <v>22</v>
      </c>
      <c r="I361" s="7" t="s">
        <v>23</v>
      </c>
      <c r="J361" s="7" t="s">
        <v>24</v>
      </c>
      <c r="K361" s="7" t="s">
        <v>25</v>
      </c>
      <c r="L361" s="7"/>
      <c r="M361" s="19" t="s">
        <v>9</v>
      </c>
    </row>
    <row r="362" ht="312" spans="1:13">
      <c r="A362" s="6">
        <v>45</v>
      </c>
      <c r="B362" s="74" t="s">
        <v>165</v>
      </c>
      <c r="C362" s="8" t="s">
        <v>159</v>
      </c>
      <c r="D362" s="8" t="s">
        <v>166</v>
      </c>
      <c r="E362" s="7" t="s">
        <v>31</v>
      </c>
      <c r="F362" s="9">
        <f>1.8*4.45*2</f>
        <v>16.02</v>
      </c>
      <c r="G362" s="9"/>
      <c r="H362" s="9"/>
      <c r="I362" s="9"/>
      <c r="J362" s="9"/>
      <c r="K362" s="21"/>
      <c r="L362" s="21"/>
      <c r="M362" s="20"/>
    </row>
    <row r="363" ht="27" customHeight="1" spans="1:13">
      <c r="A363" s="6" t="s">
        <v>32</v>
      </c>
      <c r="B363" s="26"/>
      <c r="C363" s="7"/>
      <c r="D363" s="7"/>
      <c r="E363" s="7"/>
      <c r="F363" s="7"/>
      <c r="G363" s="7"/>
      <c r="H363" s="7"/>
      <c r="I363" s="7"/>
      <c r="J363" s="7"/>
      <c r="K363" s="21">
        <f>K362</f>
        <v>0</v>
      </c>
      <c r="L363" s="21"/>
      <c r="M363" s="20"/>
    </row>
    <row r="364" ht="18.95" customHeight="1" spans="1:13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ht="9.95" customHeight="1" spans="1:13">
      <c r="A365" s="13"/>
      <c r="B365" s="13"/>
      <c r="C365" s="13"/>
      <c r="D365" s="13"/>
      <c r="E365" s="13"/>
      <c r="F365" s="13"/>
      <c r="G365" s="14"/>
      <c r="H365" s="14"/>
      <c r="I365" s="14"/>
      <c r="J365" s="14"/>
      <c r="K365" s="14"/>
      <c r="L365" s="24" t="s">
        <v>33</v>
      </c>
      <c r="M365" s="24"/>
    </row>
    <row r="366" spans="1:13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ht="28.5" spans="1:13">
      <c r="A367" s="1" t="s">
        <v>13</v>
      </c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5"/>
      <c r="M367" s="15"/>
    </row>
    <row r="368" ht="12.75" spans="1:13">
      <c r="A368" s="2" t="s">
        <v>14</v>
      </c>
      <c r="B368" s="2"/>
      <c r="C368" s="2"/>
      <c r="D368" s="2"/>
      <c r="E368" s="2"/>
      <c r="F368" s="2"/>
      <c r="G368" s="2" t="s">
        <v>15</v>
      </c>
      <c r="H368" s="2"/>
      <c r="I368" s="2"/>
      <c r="J368" s="2"/>
      <c r="K368" s="2"/>
      <c r="L368" s="16" t="s">
        <v>167</v>
      </c>
      <c r="M368" s="16"/>
    </row>
    <row r="369" ht="12" spans="1:13">
      <c r="A369" s="3" t="s">
        <v>6</v>
      </c>
      <c r="B369" s="4" t="s">
        <v>17</v>
      </c>
      <c r="C369" s="4" t="s">
        <v>18</v>
      </c>
      <c r="D369" s="4" t="s">
        <v>19</v>
      </c>
      <c r="E369" s="4" t="s">
        <v>20</v>
      </c>
      <c r="F369" s="4" t="s">
        <v>21</v>
      </c>
      <c r="G369" s="4"/>
      <c r="H369" s="5" t="s">
        <v>8</v>
      </c>
      <c r="I369" s="17"/>
      <c r="J369" s="17"/>
      <c r="K369" s="17"/>
      <c r="L369" s="17"/>
      <c r="M369" s="18"/>
    </row>
    <row r="370" ht="36" spans="1:13">
      <c r="A370" s="6"/>
      <c r="B370" s="7"/>
      <c r="C370" s="7"/>
      <c r="D370" s="7"/>
      <c r="E370" s="7"/>
      <c r="F370" s="7"/>
      <c r="G370" s="7"/>
      <c r="H370" s="7" t="s">
        <v>22</v>
      </c>
      <c r="I370" s="7" t="s">
        <v>23</v>
      </c>
      <c r="J370" s="7" t="s">
        <v>24</v>
      </c>
      <c r="K370" s="7" t="s">
        <v>25</v>
      </c>
      <c r="L370" s="7"/>
      <c r="M370" s="19" t="s">
        <v>9</v>
      </c>
    </row>
    <row r="371" ht="312" spans="1:13">
      <c r="A371" s="6">
        <v>46</v>
      </c>
      <c r="B371" s="74" t="s">
        <v>168</v>
      </c>
      <c r="C371" s="8" t="s">
        <v>159</v>
      </c>
      <c r="D371" s="8" t="s">
        <v>169</v>
      </c>
      <c r="E371" s="7" t="s">
        <v>31</v>
      </c>
      <c r="F371" s="9">
        <f>6.3</f>
        <v>6.3</v>
      </c>
      <c r="G371" s="9"/>
      <c r="H371" s="9"/>
      <c r="I371" s="9"/>
      <c r="J371" s="9"/>
      <c r="K371" s="21"/>
      <c r="L371" s="21"/>
      <c r="M371" s="20"/>
    </row>
    <row r="372" ht="12" spans="1:13">
      <c r="A372" s="6" t="s">
        <v>32</v>
      </c>
      <c r="B372" s="26"/>
      <c r="C372" s="7"/>
      <c r="D372" s="7"/>
      <c r="E372" s="7"/>
      <c r="F372" s="7"/>
      <c r="G372" s="7"/>
      <c r="H372" s="7"/>
      <c r="I372" s="7"/>
      <c r="J372" s="7"/>
      <c r="K372" s="21">
        <f>K371</f>
        <v>0</v>
      </c>
      <c r="L372" s="21"/>
      <c r="M372" s="20"/>
    </row>
    <row r="373" spans="1:13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>
      <c r="A374" s="13"/>
      <c r="B374" s="13"/>
      <c r="C374" s="13"/>
      <c r="D374" s="13"/>
      <c r="E374" s="13"/>
      <c r="F374" s="13"/>
      <c r="G374" s="14"/>
      <c r="H374" s="14"/>
      <c r="I374" s="14"/>
      <c r="J374" s="14"/>
      <c r="K374" s="14"/>
      <c r="L374" s="24" t="s">
        <v>33</v>
      </c>
      <c r="M374" s="24"/>
    </row>
    <row r="375" ht="28.5" spans="1:13">
      <c r="A375" s="1" t="s">
        <v>13</v>
      </c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5"/>
      <c r="M375" s="15"/>
    </row>
    <row r="376" ht="12.75" spans="1:13">
      <c r="A376" s="2" t="s">
        <v>14</v>
      </c>
      <c r="B376" s="2"/>
      <c r="C376" s="2"/>
      <c r="D376" s="2"/>
      <c r="E376" s="2"/>
      <c r="F376" s="2"/>
      <c r="G376" s="2" t="s">
        <v>15</v>
      </c>
      <c r="H376" s="2"/>
      <c r="I376" s="2"/>
      <c r="J376" s="2"/>
      <c r="K376" s="2"/>
      <c r="L376" s="16" t="s">
        <v>170</v>
      </c>
      <c r="M376" s="16"/>
    </row>
    <row r="377" ht="12" spans="1:13">
      <c r="A377" s="3" t="s">
        <v>6</v>
      </c>
      <c r="B377" s="4" t="s">
        <v>17</v>
      </c>
      <c r="C377" s="4" t="s">
        <v>18</v>
      </c>
      <c r="D377" s="4" t="s">
        <v>19</v>
      </c>
      <c r="E377" s="4" t="s">
        <v>20</v>
      </c>
      <c r="F377" s="4" t="s">
        <v>21</v>
      </c>
      <c r="G377" s="4"/>
      <c r="H377" s="5" t="s">
        <v>8</v>
      </c>
      <c r="I377" s="17"/>
      <c r="J377" s="17"/>
      <c r="K377" s="17"/>
      <c r="L377" s="17"/>
      <c r="M377" s="18"/>
    </row>
    <row r="378" ht="36" spans="1:13">
      <c r="A378" s="6"/>
      <c r="B378" s="7"/>
      <c r="C378" s="7"/>
      <c r="D378" s="7"/>
      <c r="E378" s="7"/>
      <c r="F378" s="7"/>
      <c r="G378" s="7"/>
      <c r="H378" s="7" t="s">
        <v>22</v>
      </c>
      <c r="I378" s="7" t="s">
        <v>23</v>
      </c>
      <c r="J378" s="7" t="s">
        <v>24</v>
      </c>
      <c r="K378" s="7" t="s">
        <v>25</v>
      </c>
      <c r="L378" s="7"/>
      <c r="M378" s="19" t="s">
        <v>9</v>
      </c>
    </row>
    <row r="379" ht="312" spans="1:13">
      <c r="A379" s="6">
        <v>47</v>
      </c>
      <c r="B379" s="74" t="s">
        <v>171</v>
      </c>
      <c r="C379" s="8" t="s">
        <v>159</v>
      </c>
      <c r="D379" s="8" t="s">
        <v>172</v>
      </c>
      <c r="E379" s="7" t="s">
        <v>31</v>
      </c>
      <c r="F379" s="9">
        <v>20.16</v>
      </c>
      <c r="G379" s="9"/>
      <c r="H379" s="9"/>
      <c r="I379" s="9"/>
      <c r="J379" s="9"/>
      <c r="K379" s="21"/>
      <c r="L379" s="21"/>
      <c r="M379" s="20"/>
    </row>
    <row r="380" ht="12" spans="1:13">
      <c r="A380" s="6" t="s">
        <v>32</v>
      </c>
      <c r="B380" s="26"/>
      <c r="C380" s="7"/>
      <c r="D380" s="7"/>
      <c r="E380" s="7"/>
      <c r="F380" s="7"/>
      <c r="G380" s="7"/>
      <c r="H380" s="7"/>
      <c r="I380" s="7"/>
      <c r="J380" s="7"/>
      <c r="K380" s="21">
        <f>K379</f>
        <v>0</v>
      </c>
      <c r="L380" s="21"/>
      <c r="M380" s="20"/>
    </row>
    <row r="381" spans="1:13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>
      <c r="A382" s="13"/>
      <c r="B382" s="13"/>
      <c r="C382" s="13"/>
      <c r="D382" s="13"/>
      <c r="E382" s="13"/>
      <c r="F382" s="13"/>
      <c r="G382" s="14"/>
      <c r="H382" s="14"/>
      <c r="I382" s="14"/>
      <c r="J382" s="14"/>
      <c r="K382" s="14"/>
      <c r="L382" s="24" t="s">
        <v>33</v>
      </c>
      <c r="M382" s="24"/>
    </row>
    <row r="383" ht="28.5" spans="1:13">
      <c r="A383" s="1" t="s">
        <v>13</v>
      </c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5"/>
      <c r="M383" s="15"/>
    </row>
    <row r="384" ht="12.75" spans="1:13">
      <c r="A384" s="2" t="s">
        <v>14</v>
      </c>
      <c r="B384" s="2"/>
      <c r="C384" s="2"/>
      <c r="D384" s="2"/>
      <c r="E384" s="2"/>
      <c r="F384" s="2"/>
      <c r="G384" s="2" t="s">
        <v>15</v>
      </c>
      <c r="H384" s="2"/>
      <c r="I384" s="2"/>
      <c r="J384" s="2"/>
      <c r="K384" s="2"/>
      <c r="L384" s="16" t="s">
        <v>173</v>
      </c>
      <c r="M384" s="16"/>
    </row>
    <row r="385" ht="12" spans="1:13">
      <c r="A385" s="3" t="s">
        <v>6</v>
      </c>
      <c r="B385" s="4" t="s">
        <v>17</v>
      </c>
      <c r="C385" s="4" t="s">
        <v>18</v>
      </c>
      <c r="D385" s="4" t="s">
        <v>19</v>
      </c>
      <c r="E385" s="4" t="s">
        <v>20</v>
      </c>
      <c r="F385" s="4" t="s">
        <v>21</v>
      </c>
      <c r="G385" s="4"/>
      <c r="H385" s="5" t="s">
        <v>8</v>
      </c>
      <c r="I385" s="17"/>
      <c r="J385" s="17"/>
      <c r="K385" s="17"/>
      <c r="L385" s="17"/>
      <c r="M385" s="18"/>
    </row>
    <row r="386" ht="36" spans="1:13">
      <c r="A386" s="6"/>
      <c r="B386" s="7"/>
      <c r="C386" s="7"/>
      <c r="D386" s="7"/>
      <c r="E386" s="7"/>
      <c r="F386" s="7"/>
      <c r="G386" s="7"/>
      <c r="H386" s="7" t="s">
        <v>22</v>
      </c>
      <c r="I386" s="7" t="s">
        <v>23</v>
      </c>
      <c r="J386" s="7" t="s">
        <v>24</v>
      </c>
      <c r="K386" s="7" t="s">
        <v>25</v>
      </c>
      <c r="L386" s="7"/>
      <c r="M386" s="19" t="s">
        <v>9</v>
      </c>
    </row>
    <row r="387" ht="312" spans="1:13">
      <c r="A387" s="6">
        <v>48</v>
      </c>
      <c r="B387" s="74" t="s">
        <v>174</v>
      </c>
      <c r="C387" s="8" t="s">
        <v>159</v>
      </c>
      <c r="D387" s="8" t="s">
        <v>175</v>
      </c>
      <c r="E387" s="7" t="s">
        <v>31</v>
      </c>
      <c r="F387" s="9">
        <v>6.51</v>
      </c>
      <c r="G387" s="9"/>
      <c r="H387" s="9"/>
      <c r="I387" s="9"/>
      <c r="J387" s="9"/>
      <c r="K387" s="21"/>
      <c r="L387" s="21"/>
      <c r="M387" s="20"/>
    </row>
    <row r="388" ht="12" spans="1:13">
      <c r="A388" s="6" t="s">
        <v>32</v>
      </c>
      <c r="B388" s="26"/>
      <c r="C388" s="7"/>
      <c r="D388" s="7"/>
      <c r="E388" s="7"/>
      <c r="F388" s="7"/>
      <c r="G388" s="7"/>
      <c r="H388" s="7"/>
      <c r="I388" s="7"/>
      <c r="J388" s="7"/>
      <c r="K388" s="21">
        <f>K387</f>
        <v>0</v>
      </c>
      <c r="L388" s="21"/>
      <c r="M388" s="20"/>
    </row>
    <row r="389" spans="1:13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>
      <c r="A390" s="13"/>
      <c r="B390" s="13"/>
      <c r="C390" s="13"/>
      <c r="D390" s="13"/>
      <c r="E390" s="13"/>
      <c r="F390" s="13"/>
      <c r="G390" s="14"/>
      <c r="H390" s="14"/>
      <c r="I390" s="14"/>
      <c r="J390" s="14"/>
      <c r="K390" s="14"/>
      <c r="L390" s="24" t="s">
        <v>33</v>
      </c>
      <c r="M390" s="24"/>
    </row>
    <row r="391" ht="28.5" spans="1:13">
      <c r="A391" s="1" t="s">
        <v>13</v>
      </c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5"/>
      <c r="M391" s="15"/>
    </row>
    <row r="392" ht="12.75" spans="1:13">
      <c r="A392" s="2" t="s">
        <v>14</v>
      </c>
      <c r="B392" s="2"/>
      <c r="C392" s="2"/>
      <c r="D392" s="2"/>
      <c r="E392" s="2"/>
      <c r="F392" s="2"/>
      <c r="G392" s="2" t="s">
        <v>15</v>
      </c>
      <c r="H392" s="2"/>
      <c r="I392" s="2"/>
      <c r="J392" s="2"/>
      <c r="K392" s="2"/>
      <c r="L392" s="16" t="s">
        <v>176</v>
      </c>
      <c r="M392" s="16"/>
    </row>
    <row r="393" ht="12" spans="1:13">
      <c r="A393" s="3" t="s">
        <v>6</v>
      </c>
      <c r="B393" s="4" t="s">
        <v>17</v>
      </c>
      <c r="C393" s="4" t="s">
        <v>18</v>
      </c>
      <c r="D393" s="4" t="s">
        <v>19</v>
      </c>
      <c r="E393" s="4" t="s">
        <v>20</v>
      </c>
      <c r="F393" s="4" t="s">
        <v>21</v>
      </c>
      <c r="G393" s="4"/>
      <c r="H393" s="5" t="s">
        <v>8</v>
      </c>
      <c r="I393" s="17"/>
      <c r="J393" s="17"/>
      <c r="K393" s="17"/>
      <c r="L393" s="17"/>
      <c r="M393" s="18"/>
    </row>
    <row r="394" ht="36" spans="1:13">
      <c r="A394" s="6"/>
      <c r="B394" s="7"/>
      <c r="C394" s="7"/>
      <c r="D394" s="7"/>
      <c r="E394" s="7"/>
      <c r="F394" s="7"/>
      <c r="G394" s="7"/>
      <c r="H394" s="7" t="s">
        <v>22</v>
      </c>
      <c r="I394" s="7" t="s">
        <v>23</v>
      </c>
      <c r="J394" s="7" t="s">
        <v>24</v>
      </c>
      <c r="K394" s="7" t="s">
        <v>25</v>
      </c>
      <c r="L394" s="7"/>
      <c r="M394" s="19" t="s">
        <v>9</v>
      </c>
    </row>
    <row r="395" ht="312" spans="1:13">
      <c r="A395" s="6">
        <v>49</v>
      </c>
      <c r="B395" s="74" t="s">
        <v>177</v>
      </c>
      <c r="C395" s="8" t="s">
        <v>159</v>
      </c>
      <c r="D395" s="8" t="s">
        <v>178</v>
      </c>
      <c r="E395" s="7" t="s">
        <v>31</v>
      </c>
      <c r="F395" s="9">
        <v>9.35</v>
      </c>
      <c r="G395" s="9"/>
      <c r="H395" s="9"/>
      <c r="I395" s="9"/>
      <c r="J395" s="9"/>
      <c r="K395" s="21"/>
      <c r="L395" s="21"/>
      <c r="M395" s="20"/>
    </row>
    <row r="396" ht="12" spans="1:13">
      <c r="A396" s="6" t="s">
        <v>32</v>
      </c>
      <c r="B396" s="26"/>
      <c r="C396" s="7"/>
      <c r="D396" s="7"/>
      <c r="E396" s="7"/>
      <c r="F396" s="7"/>
      <c r="G396" s="7"/>
      <c r="H396" s="7"/>
      <c r="I396" s="7"/>
      <c r="J396" s="7"/>
      <c r="K396" s="21">
        <f>K395</f>
        <v>0</v>
      </c>
      <c r="L396" s="21"/>
      <c r="M396" s="20"/>
    </row>
    <row r="397" spans="1:13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>
      <c r="A398" s="13"/>
      <c r="B398" s="13"/>
      <c r="C398" s="13"/>
      <c r="D398" s="13"/>
      <c r="E398" s="13"/>
      <c r="F398" s="13"/>
      <c r="G398" s="14"/>
      <c r="H398" s="14"/>
      <c r="I398" s="14"/>
      <c r="J398" s="14"/>
      <c r="K398" s="14"/>
      <c r="L398" s="24" t="s">
        <v>33</v>
      </c>
      <c r="M398" s="24"/>
    </row>
    <row r="399" ht="28.5" spans="1:13">
      <c r="A399" s="1" t="s">
        <v>13</v>
      </c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5"/>
      <c r="M399" s="15"/>
    </row>
    <row r="400" ht="12.75" spans="1:13">
      <c r="A400" s="2" t="s">
        <v>14</v>
      </c>
      <c r="B400" s="2"/>
      <c r="C400" s="2"/>
      <c r="D400" s="2"/>
      <c r="E400" s="2"/>
      <c r="F400" s="2"/>
      <c r="G400" s="2" t="s">
        <v>15</v>
      </c>
      <c r="H400" s="2"/>
      <c r="I400" s="2"/>
      <c r="J400" s="2"/>
      <c r="K400" s="2"/>
      <c r="L400" s="16" t="s">
        <v>179</v>
      </c>
      <c r="M400" s="16"/>
    </row>
    <row r="401" ht="12" spans="1:13">
      <c r="A401" s="3" t="s">
        <v>6</v>
      </c>
      <c r="B401" s="4" t="s">
        <v>17</v>
      </c>
      <c r="C401" s="4" t="s">
        <v>18</v>
      </c>
      <c r="D401" s="4" t="s">
        <v>19</v>
      </c>
      <c r="E401" s="4" t="s">
        <v>20</v>
      </c>
      <c r="F401" s="4" t="s">
        <v>21</v>
      </c>
      <c r="G401" s="4"/>
      <c r="H401" s="5" t="s">
        <v>8</v>
      </c>
      <c r="I401" s="17"/>
      <c r="J401" s="17"/>
      <c r="K401" s="17"/>
      <c r="L401" s="17"/>
      <c r="M401" s="18"/>
    </row>
    <row r="402" ht="36" spans="1:13">
      <c r="A402" s="6"/>
      <c r="B402" s="7"/>
      <c r="C402" s="7"/>
      <c r="D402" s="7"/>
      <c r="E402" s="7"/>
      <c r="F402" s="7"/>
      <c r="G402" s="7"/>
      <c r="H402" s="7" t="s">
        <v>22</v>
      </c>
      <c r="I402" s="7" t="s">
        <v>23</v>
      </c>
      <c r="J402" s="7" t="s">
        <v>24</v>
      </c>
      <c r="K402" s="7" t="s">
        <v>25</v>
      </c>
      <c r="L402" s="7"/>
      <c r="M402" s="19" t="s">
        <v>9</v>
      </c>
    </row>
    <row r="403" ht="312" spans="1:13">
      <c r="A403" s="6">
        <v>50</v>
      </c>
      <c r="B403" s="74" t="s">
        <v>180</v>
      </c>
      <c r="C403" s="8" t="s">
        <v>159</v>
      </c>
      <c r="D403" s="8" t="s">
        <v>181</v>
      </c>
      <c r="E403" s="7" t="s">
        <v>31</v>
      </c>
      <c r="F403" s="27">
        <f>2.3*4.45</f>
        <v>10.235</v>
      </c>
      <c r="G403" s="27"/>
      <c r="H403" s="9"/>
      <c r="I403" s="9"/>
      <c r="J403" s="9"/>
      <c r="K403" s="21"/>
      <c r="L403" s="21"/>
      <c r="M403" s="20"/>
    </row>
    <row r="404" ht="12" spans="1:13">
      <c r="A404" s="6" t="s">
        <v>32</v>
      </c>
      <c r="B404" s="26"/>
      <c r="C404" s="7"/>
      <c r="D404" s="7"/>
      <c r="E404" s="7"/>
      <c r="F404" s="7"/>
      <c r="G404" s="7"/>
      <c r="H404" s="7"/>
      <c r="I404" s="7"/>
      <c r="J404" s="7"/>
      <c r="K404" s="21">
        <f>K403</f>
        <v>0</v>
      </c>
      <c r="L404" s="21"/>
      <c r="M404" s="20"/>
    </row>
    <row r="405" spans="1:13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>
      <c r="A406" s="13"/>
      <c r="B406" s="13"/>
      <c r="C406" s="13"/>
      <c r="D406" s="13"/>
      <c r="E406" s="13"/>
      <c r="F406" s="13"/>
      <c r="G406" s="14"/>
      <c r="H406" s="14"/>
      <c r="I406" s="14"/>
      <c r="J406" s="14"/>
      <c r="K406" s="14"/>
      <c r="L406" s="24" t="s">
        <v>33</v>
      </c>
      <c r="M406" s="24"/>
    </row>
    <row r="407" ht="28.5" spans="1:13">
      <c r="A407" s="1" t="s">
        <v>13</v>
      </c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5"/>
      <c r="M407" s="15"/>
    </row>
    <row r="408" ht="12.75" spans="1:13">
      <c r="A408" s="2" t="s">
        <v>14</v>
      </c>
      <c r="B408" s="2"/>
      <c r="C408" s="2"/>
      <c r="D408" s="2"/>
      <c r="E408" s="2"/>
      <c r="F408" s="2"/>
      <c r="G408" s="2" t="s">
        <v>15</v>
      </c>
      <c r="H408" s="2"/>
      <c r="I408" s="2"/>
      <c r="J408" s="2"/>
      <c r="K408" s="2"/>
      <c r="L408" s="16" t="s">
        <v>182</v>
      </c>
      <c r="M408" s="16"/>
    </row>
    <row r="409" ht="12" spans="1:13">
      <c r="A409" s="3" t="s">
        <v>6</v>
      </c>
      <c r="B409" s="4" t="s">
        <v>17</v>
      </c>
      <c r="C409" s="4" t="s">
        <v>18</v>
      </c>
      <c r="D409" s="4" t="s">
        <v>19</v>
      </c>
      <c r="E409" s="4" t="s">
        <v>20</v>
      </c>
      <c r="F409" s="4" t="s">
        <v>21</v>
      </c>
      <c r="G409" s="4"/>
      <c r="H409" s="5" t="s">
        <v>8</v>
      </c>
      <c r="I409" s="17"/>
      <c r="J409" s="17"/>
      <c r="K409" s="17"/>
      <c r="L409" s="17"/>
      <c r="M409" s="18"/>
    </row>
    <row r="410" ht="36" spans="1:13">
      <c r="A410" s="6"/>
      <c r="B410" s="7"/>
      <c r="C410" s="7"/>
      <c r="D410" s="7"/>
      <c r="E410" s="7"/>
      <c r="F410" s="7"/>
      <c r="G410" s="7"/>
      <c r="H410" s="7" t="s">
        <v>22</v>
      </c>
      <c r="I410" s="7" t="s">
        <v>23</v>
      </c>
      <c r="J410" s="7" t="s">
        <v>24</v>
      </c>
      <c r="K410" s="7" t="s">
        <v>25</v>
      </c>
      <c r="L410" s="7"/>
      <c r="M410" s="19" t="s">
        <v>9</v>
      </c>
    </row>
    <row r="411" ht="312" spans="1:13">
      <c r="A411" s="6">
        <v>51</v>
      </c>
      <c r="B411" s="74" t="s">
        <v>183</v>
      </c>
      <c r="C411" s="8" t="s">
        <v>159</v>
      </c>
      <c r="D411" s="8" t="s">
        <v>184</v>
      </c>
      <c r="E411" s="7" t="s">
        <v>31</v>
      </c>
      <c r="F411" s="27">
        <f>12</f>
        <v>12</v>
      </c>
      <c r="G411" s="27"/>
      <c r="H411" s="9"/>
      <c r="I411" s="9"/>
      <c r="J411" s="9"/>
      <c r="K411" s="21"/>
      <c r="L411" s="21"/>
      <c r="M411" s="20"/>
    </row>
    <row r="412" ht="12" spans="1:13">
      <c r="A412" s="6" t="s">
        <v>32</v>
      </c>
      <c r="B412" s="26"/>
      <c r="C412" s="7"/>
      <c r="D412" s="7"/>
      <c r="E412" s="7"/>
      <c r="F412" s="7"/>
      <c r="G412" s="7"/>
      <c r="H412" s="7"/>
      <c r="I412" s="7"/>
      <c r="J412" s="7"/>
      <c r="K412" s="21">
        <f>K411</f>
        <v>0</v>
      </c>
      <c r="L412" s="21"/>
      <c r="M412" s="20"/>
    </row>
    <row r="413" spans="1:13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>
      <c r="A414" s="13"/>
      <c r="B414" s="13"/>
      <c r="C414" s="13"/>
      <c r="D414" s="13"/>
      <c r="E414" s="13"/>
      <c r="F414" s="13"/>
      <c r="G414" s="14"/>
      <c r="H414" s="14"/>
      <c r="I414" s="14"/>
      <c r="J414" s="14"/>
      <c r="K414" s="14"/>
      <c r="L414" s="24" t="s">
        <v>33</v>
      </c>
      <c r="M414" s="24"/>
    </row>
    <row r="415" ht="28.5" spans="1:13">
      <c r="A415" s="1" t="s">
        <v>13</v>
      </c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5"/>
      <c r="M415" s="15"/>
    </row>
    <row r="416" ht="12.75" spans="1:13">
      <c r="A416" s="2" t="s">
        <v>14</v>
      </c>
      <c r="B416" s="2"/>
      <c r="C416" s="2"/>
      <c r="D416" s="2"/>
      <c r="E416" s="2"/>
      <c r="F416" s="2"/>
      <c r="G416" s="2" t="s">
        <v>15</v>
      </c>
      <c r="H416" s="2"/>
      <c r="I416" s="2"/>
      <c r="J416" s="2"/>
      <c r="K416" s="2"/>
      <c r="L416" s="16" t="s">
        <v>185</v>
      </c>
      <c r="M416" s="16"/>
    </row>
    <row r="417" ht="12" spans="1:13">
      <c r="A417" s="3" t="s">
        <v>6</v>
      </c>
      <c r="B417" s="4" t="s">
        <v>17</v>
      </c>
      <c r="C417" s="4" t="s">
        <v>18</v>
      </c>
      <c r="D417" s="4" t="s">
        <v>19</v>
      </c>
      <c r="E417" s="4" t="s">
        <v>20</v>
      </c>
      <c r="F417" s="4" t="s">
        <v>21</v>
      </c>
      <c r="G417" s="4"/>
      <c r="H417" s="5" t="s">
        <v>8</v>
      </c>
      <c r="I417" s="17"/>
      <c r="J417" s="17"/>
      <c r="K417" s="17"/>
      <c r="L417" s="17"/>
      <c r="M417" s="18"/>
    </row>
    <row r="418" ht="36" spans="1:13">
      <c r="A418" s="6"/>
      <c r="B418" s="7"/>
      <c r="C418" s="7"/>
      <c r="D418" s="7"/>
      <c r="E418" s="7"/>
      <c r="F418" s="7"/>
      <c r="G418" s="7"/>
      <c r="H418" s="7" t="s">
        <v>22</v>
      </c>
      <c r="I418" s="7" t="s">
        <v>23</v>
      </c>
      <c r="J418" s="7" t="s">
        <v>24</v>
      </c>
      <c r="K418" s="7" t="s">
        <v>25</v>
      </c>
      <c r="L418" s="7"/>
      <c r="M418" s="19" t="s">
        <v>9</v>
      </c>
    </row>
    <row r="419" ht="312" spans="1:13">
      <c r="A419" s="6">
        <v>52</v>
      </c>
      <c r="B419" s="74" t="s">
        <v>186</v>
      </c>
      <c r="C419" s="8" t="s">
        <v>159</v>
      </c>
      <c r="D419" s="8" t="s">
        <v>187</v>
      </c>
      <c r="E419" s="7" t="s">
        <v>31</v>
      </c>
      <c r="F419" s="27">
        <f>3*2.4*2</f>
        <v>14.4</v>
      </c>
      <c r="G419" s="27"/>
      <c r="H419" s="9"/>
      <c r="I419" s="9"/>
      <c r="J419" s="9"/>
      <c r="K419" s="21"/>
      <c r="L419" s="21"/>
      <c r="M419" s="20"/>
    </row>
    <row r="420" ht="12" spans="1:13">
      <c r="A420" s="6" t="s">
        <v>32</v>
      </c>
      <c r="B420" s="26"/>
      <c r="C420" s="7"/>
      <c r="D420" s="7"/>
      <c r="E420" s="7"/>
      <c r="F420" s="7"/>
      <c r="G420" s="7"/>
      <c r="H420" s="7"/>
      <c r="I420" s="7"/>
      <c r="J420" s="7"/>
      <c r="K420" s="21">
        <f>K419</f>
        <v>0</v>
      </c>
      <c r="L420" s="21"/>
      <c r="M420" s="20"/>
    </row>
    <row r="421" spans="1:13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>
      <c r="A422" s="13"/>
      <c r="B422" s="13"/>
      <c r="C422" s="13"/>
      <c r="D422" s="13"/>
      <c r="E422" s="13"/>
      <c r="F422" s="13"/>
      <c r="G422" s="14"/>
      <c r="H422" s="14"/>
      <c r="I422" s="14"/>
      <c r="J422" s="14"/>
      <c r="K422" s="14"/>
      <c r="L422" s="24" t="s">
        <v>33</v>
      </c>
      <c r="M422" s="24"/>
    </row>
    <row r="423" ht="28.5" spans="1:13">
      <c r="A423" s="1" t="s">
        <v>13</v>
      </c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5"/>
      <c r="M423" s="15"/>
    </row>
    <row r="424" ht="12.75" spans="1:13">
      <c r="A424" s="2" t="s">
        <v>14</v>
      </c>
      <c r="B424" s="2"/>
      <c r="C424" s="2"/>
      <c r="D424" s="2"/>
      <c r="E424" s="2"/>
      <c r="F424" s="2"/>
      <c r="G424" s="2" t="s">
        <v>15</v>
      </c>
      <c r="H424" s="2"/>
      <c r="I424" s="2"/>
      <c r="J424" s="2"/>
      <c r="K424" s="2"/>
      <c r="L424" s="16" t="s">
        <v>188</v>
      </c>
      <c r="M424" s="16"/>
    </row>
    <row r="425" ht="12" spans="1:13">
      <c r="A425" s="3" t="s">
        <v>6</v>
      </c>
      <c r="B425" s="4" t="s">
        <v>17</v>
      </c>
      <c r="C425" s="4" t="s">
        <v>18</v>
      </c>
      <c r="D425" s="4" t="s">
        <v>19</v>
      </c>
      <c r="E425" s="4" t="s">
        <v>20</v>
      </c>
      <c r="F425" s="4" t="s">
        <v>21</v>
      </c>
      <c r="G425" s="4"/>
      <c r="H425" s="5" t="s">
        <v>8</v>
      </c>
      <c r="I425" s="17"/>
      <c r="J425" s="17"/>
      <c r="K425" s="17"/>
      <c r="L425" s="17"/>
      <c r="M425" s="18"/>
    </row>
    <row r="426" ht="36" spans="1:13">
      <c r="A426" s="6"/>
      <c r="B426" s="7"/>
      <c r="C426" s="7"/>
      <c r="D426" s="7"/>
      <c r="E426" s="7"/>
      <c r="F426" s="7"/>
      <c r="G426" s="7"/>
      <c r="H426" s="7" t="s">
        <v>22</v>
      </c>
      <c r="I426" s="7" t="s">
        <v>23</v>
      </c>
      <c r="J426" s="7" t="s">
        <v>24</v>
      </c>
      <c r="K426" s="7" t="s">
        <v>25</v>
      </c>
      <c r="L426" s="7"/>
      <c r="M426" s="19" t="s">
        <v>9</v>
      </c>
    </row>
    <row r="427" ht="312" spans="1:13">
      <c r="A427" s="6">
        <v>53</v>
      </c>
      <c r="B427" s="74" t="s">
        <v>189</v>
      </c>
      <c r="C427" s="8" t="s">
        <v>159</v>
      </c>
      <c r="D427" s="8" t="s">
        <v>190</v>
      </c>
      <c r="E427" s="7" t="s">
        <v>31</v>
      </c>
      <c r="F427" s="27">
        <v>8.16</v>
      </c>
      <c r="G427" s="27"/>
      <c r="H427" s="9"/>
      <c r="I427" s="9"/>
      <c r="J427" s="9"/>
      <c r="K427" s="21"/>
      <c r="L427" s="21"/>
      <c r="M427" s="20"/>
    </row>
    <row r="428" ht="12" spans="1:13">
      <c r="A428" s="6" t="s">
        <v>32</v>
      </c>
      <c r="B428" s="26"/>
      <c r="C428" s="7"/>
      <c r="D428" s="7"/>
      <c r="E428" s="7"/>
      <c r="F428" s="7"/>
      <c r="G428" s="7"/>
      <c r="H428" s="7"/>
      <c r="I428" s="7"/>
      <c r="J428" s="7"/>
      <c r="K428" s="21">
        <f>K427</f>
        <v>0</v>
      </c>
      <c r="L428" s="21"/>
      <c r="M428" s="20"/>
    </row>
    <row r="429" spans="1:13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>
      <c r="A430" s="13"/>
      <c r="B430" s="13"/>
      <c r="C430" s="13"/>
      <c r="D430" s="13"/>
      <c r="E430" s="13"/>
      <c r="F430" s="13"/>
      <c r="G430" s="14"/>
      <c r="H430" s="14"/>
      <c r="I430" s="14"/>
      <c r="J430" s="14"/>
      <c r="K430" s="14"/>
      <c r="L430" s="24" t="s">
        <v>33</v>
      </c>
      <c r="M430" s="24"/>
    </row>
    <row r="431" ht="28.5" spans="1:13">
      <c r="A431" s="1" t="s">
        <v>13</v>
      </c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5"/>
      <c r="M431" s="15"/>
    </row>
    <row r="432" ht="12.75" spans="1:13">
      <c r="A432" s="2" t="s">
        <v>14</v>
      </c>
      <c r="B432" s="2"/>
      <c r="C432" s="2"/>
      <c r="D432" s="2"/>
      <c r="E432" s="2"/>
      <c r="F432" s="2"/>
      <c r="G432" s="2" t="s">
        <v>15</v>
      </c>
      <c r="H432" s="2"/>
      <c r="I432" s="2"/>
      <c r="J432" s="2"/>
      <c r="K432" s="2"/>
      <c r="L432" s="16" t="s">
        <v>191</v>
      </c>
      <c r="M432" s="16"/>
    </row>
    <row r="433" ht="12" spans="1:13">
      <c r="A433" s="3" t="s">
        <v>6</v>
      </c>
      <c r="B433" s="4" t="s">
        <v>17</v>
      </c>
      <c r="C433" s="4" t="s">
        <v>18</v>
      </c>
      <c r="D433" s="4" t="s">
        <v>19</v>
      </c>
      <c r="E433" s="4" t="s">
        <v>20</v>
      </c>
      <c r="F433" s="4" t="s">
        <v>21</v>
      </c>
      <c r="G433" s="4"/>
      <c r="H433" s="5" t="s">
        <v>8</v>
      </c>
      <c r="I433" s="17"/>
      <c r="J433" s="17"/>
      <c r="K433" s="17"/>
      <c r="L433" s="17"/>
      <c r="M433" s="18"/>
    </row>
    <row r="434" ht="36" spans="1:13">
      <c r="A434" s="6"/>
      <c r="B434" s="7"/>
      <c r="C434" s="7"/>
      <c r="D434" s="7"/>
      <c r="E434" s="7"/>
      <c r="F434" s="7"/>
      <c r="G434" s="7"/>
      <c r="H434" s="7" t="s">
        <v>22</v>
      </c>
      <c r="I434" s="7" t="s">
        <v>23</v>
      </c>
      <c r="J434" s="7" t="s">
        <v>24</v>
      </c>
      <c r="K434" s="7" t="s">
        <v>25</v>
      </c>
      <c r="L434" s="7"/>
      <c r="M434" s="19" t="s">
        <v>9</v>
      </c>
    </row>
    <row r="435" ht="324" spans="1:13">
      <c r="A435" s="6">
        <v>54</v>
      </c>
      <c r="B435" s="74" t="s">
        <v>192</v>
      </c>
      <c r="C435" s="8" t="s">
        <v>193</v>
      </c>
      <c r="D435" s="8" t="s">
        <v>194</v>
      </c>
      <c r="E435" s="7" t="s">
        <v>31</v>
      </c>
      <c r="F435" s="27">
        <v>81.54</v>
      </c>
      <c r="G435" s="27"/>
      <c r="H435" s="9"/>
      <c r="I435" s="9"/>
      <c r="J435" s="9"/>
      <c r="K435" s="21"/>
      <c r="L435" s="21"/>
      <c r="M435" s="20"/>
    </row>
    <row r="436" ht="12" spans="1:13">
      <c r="A436" s="6" t="s">
        <v>32</v>
      </c>
      <c r="B436" s="26"/>
      <c r="C436" s="7"/>
      <c r="D436" s="7"/>
      <c r="E436" s="7"/>
      <c r="F436" s="7"/>
      <c r="G436" s="7"/>
      <c r="H436" s="7"/>
      <c r="I436" s="7"/>
      <c r="J436" s="7"/>
      <c r="K436" s="21">
        <f>K435</f>
        <v>0</v>
      </c>
      <c r="L436" s="21"/>
      <c r="M436" s="20"/>
    </row>
    <row r="437" spans="1:13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>
      <c r="A438" s="13"/>
      <c r="B438" s="13"/>
      <c r="C438" s="13"/>
      <c r="D438" s="13"/>
      <c r="E438" s="13"/>
      <c r="F438" s="13"/>
      <c r="G438" s="14"/>
      <c r="H438" s="14"/>
      <c r="I438" s="14"/>
      <c r="J438" s="14"/>
      <c r="K438" s="14"/>
      <c r="L438" s="24" t="s">
        <v>33</v>
      </c>
      <c r="M438" s="24"/>
    </row>
    <row r="439" ht="28.5" spans="1:13">
      <c r="A439" s="1" t="s">
        <v>13</v>
      </c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5"/>
      <c r="M439" s="15"/>
    </row>
    <row r="440" ht="12.75" spans="1:13">
      <c r="A440" s="2" t="s">
        <v>14</v>
      </c>
      <c r="B440" s="2"/>
      <c r="C440" s="2"/>
      <c r="D440" s="2"/>
      <c r="E440" s="2"/>
      <c r="F440" s="2"/>
      <c r="G440" s="2" t="s">
        <v>15</v>
      </c>
      <c r="H440" s="2"/>
      <c r="I440" s="2"/>
      <c r="J440" s="2"/>
      <c r="K440" s="2"/>
      <c r="L440" s="16" t="s">
        <v>195</v>
      </c>
      <c r="M440" s="16"/>
    </row>
    <row r="441" ht="12" spans="1:13">
      <c r="A441" s="3" t="s">
        <v>6</v>
      </c>
      <c r="B441" s="4" t="s">
        <v>17</v>
      </c>
      <c r="C441" s="4" t="s">
        <v>18</v>
      </c>
      <c r="D441" s="4" t="s">
        <v>19</v>
      </c>
      <c r="E441" s="4" t="s">
        <v>20</v>
      </c>
      <c r="F441" s="4" t="s">
        <v>21</v>
      </c>
      <c r="G441" s="4"/>
      <c r="H441" s="5" t="s">
        <v>8</v>
      </c>
      <c r="I441" s="17"/>
      <c r="J441" s="17"/>
      <c r="K441" s="17"/>
      <c r="L441" s="17"/>
      <c r="M441" s="18"/>
    </row>
    <row r="442" ht="36" spans="1:13">
      <c r="A442" s="6"/>
      <c r="B442" s="7"/>
      <c r="C442" s="7"/>
      <c r="D442" s="7"/>
      <c r="E442" s="7"/>
      <c r="F442" s="7"/>
      <c r="G442" s="7"/>
      <c r="H442" s="7" t="s">
        <v>22</v>
      </c>
      <c r="I442" s="7" t="s">
        <v>23</v>
      </c>
      <c r="J442" s="7" t="s">
        <v>24</v>
      </c>
      <c r="K442" s="7" t="s">
        <v>25</v>
      </c>
      <c r="L442" s="7"/>
      <c r="M442" s="19" t="s">
        <v>9</v>
      </c>
    </row>
    <row r="443" ht="372" spans="1:13">
      <c r="A443" s="6">
        <v>55</v>
      </c>
      <c r="B443" s="74" t="s">
        <v>196</v>
      </c>
      <c r="C443" s="8" t="s">
        <v>197</v>
      </c>
      <c r="D443" s="8" t="s">
        <v>198</v>
      </c>
      <c r="E443" s="7" t="s">
        <v>31</v>
      </c>
      <c r="F443" s="27">
        <v>16.38</v>
      </c>
      <c r="G443" s="27"/>
      <c r="H443" s="9"/>
      <c r="I443" s="9"/>
      <c r="J443" s="9"/>
      <c r="K443" s="21"/>
      <c r="L443" s="21"/>
      <c r="M443" s="20"/>
    </row>
    <row r="444" ht="12" spans="1:13">
      <c r="A444" s="6" t="s">
        <v>32</v>
      </c>
      <c r="B444" s="26"/>
      <c r="C444" s="7"/>
      <c r="D444" s="7"/>
      <c r="E444" s="7"/>
      <c r="F444" s="7"/>
      <c r="G444" s="7"/>
      <c r="H444" s="7"/>
      <c r="I444" s="7"/>
      <c r="J444" s="7"/>
      <c r="K444" s="21">
        <f>K443</f>
        <v>0</v>
      </c>
      <c r="L444" s="21"/>
      <c r="M444" s="20"/>
    </row>
    <row r="445" spans="1:13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>
      <c r="A446" s="13"/>
      <c r="B446" s="13"/>
      <c r="C446" s="13"/>
      <c r="D446" s="13"/>
      <c r="E446" s="13"/>
      <c r="F446" s="13"/>
      <c r="G446" s="14"/>
      <c r="H446" s="14"/>
      <c r="I446" s="14"/>
      <c r="J446" s="14"/>
      <c r="K446" s="14"/>
      <c r="L446" s="24" t="s">
        <v>33</v>
      </c>
      <c r="M446" s="24"/>
    </row>
    <row r="447" ht="28.5" spans="1:13">
      <c r="A447" s="1" t="s">
        <v>13</v>
      </c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5"/>
      <c r="M447" s="15"/>
    </row>
    <row r="448" ht="12.75" spans="1:13">
      <c r="A448" s="2" t="s">
        <v>14</v>
      </c>
      <c r="B448" s="2"/>
      <c r="C448" s="2"/>
      <c r="D448" s="2"/>
      <c r="E448" s="2"/>
      <c r="F448" s="2"/>
      <c r="G448" s="2" t="s">
        <v>15</v>
      </c>
      <c r="H448" s="2"/>
      <c r="I448" s="2"/>
      <c r="J448" s="2"/>
      <c r="K448" s="2"/>
      <c r="L448" s="16" t="s">
        <v>199</v>
      </c>
      <c r="M448" s="16"/>
    </row>
    <row r="449" ht="12" spans="1:13">
      <c r="A449" s="3" t="s">
        <v>6</v>
      </c>
      <c r="B449" s="4" t="s">
        <v>17</v>
      </c>
      <c r="C449" s="4" t="s">
        <v>18</v>
      </c>
      <c r="D449" s="4" t="s">
        <v>19</v>
      </c>
      <c r="E449" s="4" t="s">
        <v>20</v>
      </c>
      <c r="F449" s="4" t="s">
        <v>21</v>
      </c>
      <c r="G449" s="4"/>
      <c r="H449" s="5" t="s">
        <v>8</v>
      </c>
      <c r="I449" s="17"/>
      <c r="J449" s="17"/>
      <c r="K449" s="17"/>
      <c r="L449" s="17"/>
      <c r="M449" s="18"/>
    </row>
    <row r="450" ht="36" spans="1:13">
      <c r="A450" s="6"/>
      <c r="B450" s="7"/>
      <c r="C450" s="7"/>
      <c r="D450" s="7"/>
      <c r="E450" s="7"/>
      <c r="F450" s="7"/>
      <c r="G450" s="7"/>
      <c r="H450" s="7" t="s">
        <v>22</v>
      </c>
      <c r="I450" s="7" t="s">
        <v>23</v>
      </c>
      <c r="J450" s="7" t="s">
        <v>24</v>
      </c>
      <c r="K450" s="7" t="s">
        <v>25</v>
      </c>
      <c r="L450" s="7"/>
      <c r="M450" s="19" t="s">
        <v>9</v>
      </c>
    </row>
    <row r="451" ht="288" spans="1:13">
      <c r="A451" s="6">
        <v>56</v>
      </c>
      <c r="B451" s="74" t="s">
        <v>200</v>
      </c>
      <c r="C451" s="8" t="s">
        <v>201</v>
      </c>
      <c r="D451" s="8" t="s">
        <v>202</v>
      </c>
      <c r="E451" s="7" t="s">
        <v>31</v>
      </c>
      <c r="F451" s="27">
        <v>24.03</v>
      </c>
      <c r="G451" s="27"/>
      <c r="H451" s="9"/>
      <c r="I451" s="9"/>
      <c r="J451" s="9"/>
      <c r="K451" s="21"/>
      <c r="L451" s="21"/>
      <c r="M451" s="20"/>
    </row>
    <row r="452" ht="12" spans="1:13">
      <c r="A452" s="6" t="s">
        <v>32</v>
      </c>
      <c r="B452" s="26"/>
      <c r="C452" s="7"/>
      <c r="D452" s="7"/>
      <c r="E452" s="7"/>
      <c r="F452" s="7"/>
      <c r="G452" s="7"/>
      <c r="H452" s="7"/>
      <c r="I452" s="7"/>
      <c r="J452" s="7"/>
      <c r="K452" s="21">
        <f>K451</f>
        <v>0</v>
      </c>
      <c r="L452" s="21"/>
      <c r="M452" s="20"/>
    </row>
    <row r="453" spans="1:13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>
      <c r="A454" s="13"/>
      <c r="B454" s="13"/>
      <c r="C454" s="13"/>
      <c r="D454" s="13"/>
      <c r="E454" s="13"/>
      <c r="F454" s="13"/>
      <c r="G454" s="14"/>
      <c r="H454" s="14"/>
      <c r="I454" s="14"/>
      <c r="J454" s="14"/>
      <c r="K454" s="14"/>
      <c r="L454" s="24" t="s">
        <v>33</v>
      </c>
      <c r="M454" s="24"/>
    </row>
    <row r="455" ht="28.5" spans="1:13">
      <c r="A455" s="1" t="s">
        <v>13</v>
      </c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5"/>
      <c r="M455" s="15"/>
    </row>
    <row r="456" ht="12.75" spans="1:13">
      <c r="A456" s="2" t="s">
        <v>14</v>
      </c>
      <c r="B456" s="2"/>
      <c r="C456" s="2"/>
      <c r="D456" s="2"/>
      <c r="E456" s="2"/>
      <c r="F456" s="2"/>
      <c r="G456" s="2" t="s">
        <v>15</v>
      </c>
      <c r="H456" s="2"/>
      <c r="I456" s="2"/>
      <c r="J456" s="2"/>
      <c r="K456" s="2"/>
      <c r="L456" s="16" t="s">
        <v>203</v>
      </c>
      <c r="M456" s="16"/>
    </row>
    <row r="457" ht="12" spans="1:13">
      <c r="A457" s="3" t="s">
        <v>6</v>
      </c>
      <c r="B457" s="4" t="s">
        <v>17</v>
      </c>
      <c r="C457" s="4" t="s">
        <v>18</v>
      </c>
      <c r="D457" s="4" t="s">
        <v>19</v>
      </c>
      <c r="E457" s="4" t="s">
        <v>20</v>
      </c>
      <c r="F457" s="4" t="s">
        <v>21</v>
      </c>
      <c r="G457" s="4"/>
      <c r="H457" s="5" t="s">
        <v>8</v>
      </c>
      <c r="I457" s="17"/>
      <c r="J457" s="17"/>
      <c r="K457" s="17"/>
      <c r="L457" s="17"/>
      <c r="M457" s="18"/>
    </row>
    <row r="458" ht="36" spans="1:13">
      <c r="A458" s="6"/>
      <c r="B458" s="7"/>
      <c r="C458" s="7"/>
      <c r="D458" s="7"/>
      <c r="E458" s="7"/>
      <c r="F458" s="7"/>
      <c r="G458" s="7"/>
      <c r="H458" s="7" t="s">
        <v>22</v>
      </c>
      <c r="I458" s="7" t="s">
        <v>23</v>
      </c>
      <c r="J458" s="7" t="s">
        <v>24</v>
      </c>
      <c r="K458" s="7" t="s">
        <v>25</v>
      </c>
      <c r="L458" s="7"/>
      <c r="M458" s="19" t="s">
        <v>9</v>
      </c>
    </row>
    <row r="459" ht="276" spans="1:13">
      <c r="A459" s="6">
        <v>56</v>
      </c>
      <c r="B459" s="74" t="s">
        <v>200</v>
      </c>
      <c r="C459" s="8" t="s">
        <v>201</v>
      </c>
      <c r="D459" s="8" t="s">
        <v>204</v>
      </c>
      <c r="E459" s="7" t="s">
        <v>31</v>
      </c>
      <c r="F459" s="27">
        <v>46.73</v>
      </c>
      <c r="G459" s="27"/>
      <c r="H459" s="9"/>
      <c r="I459" s="9"/>
      <c r="J459" s="9"/>
      <c r="K459" s="21"/>
      <c r="L459" s="21"/>
      <c r="M459" s="20"/>
    </row>
    <row r="460" ht="12" spans="1:13">
      <c r="A460" s="6" t="s">
        <v>32</v>
      </c>
      <c r="B460" s="26"/>
      <c r="C460" s="7"/>
      <c r="D460" s="7"/>
      <c r="E460" s="7"/>
      <c r="F460" s="7"/>
      <c r="G460" s="7"/>
      <c r="H460" s="7"/>
      <c r="I460" s="7"/>
      <c r="J460" s="7"/>
      <c r="K460" s="21">
        <f>K459</f>
        <v>0</v>
      </c>
      <c r="L460" s="21"/>
      <c r="M460" s="20"/>
    </row>
    <row r="461" spans="1:13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>
      <c r="A462" s="13"/>
      <c r="B462" s="13"/>
      <c r="C462" s="13"/>
      <c r="D462" s="13"/>
      <c r="E462" s="13"/>
      <c r="F462" s="13"/>
      <c r="G462" s="14"/>
      <c r="H462" s="14"/>
      <c r="I462" s="14"/>
      <c r="J462" s="14"/>
      <c r="K462" s="14"/>
      <c r="L462" s="24" t="s">
        <v>33</v>
      </c>
      <c r="M462" s="24"/>
    </row>
    <row r="463" spans="1:13">
      <c r="A463" s="13"/>
      <c r="B463" s="13"/>
      <c r="C463" s="13"/>
      <c r="D463" s="13"/>
      <c r="E463" s="13"/>
      <c r="F463" s="13"/>
      <c r="G463" s="14"/>
      <c r="H463" s="14"/>
      <c r="I463" s="14"/>
      <c r="J463" s="14"/>
      <c r="K463" s="14"/>
      <c r="L463" s="24"/>
      <c r="M463" s="24"/>
    </row>
    <row r="464" spans="1:13">
      <c r="A464" s="13"/>
      <c r="B464" s="13"/>
      <c r="C464" s="13"/>
      <c r="D464" s="13"/>
      <c r="E464" s="13"/>
      <c r="F464" s="13"/>
      <c r="G464" s="14"/>
      <c r="H464" s="14"/>
      <c r="I464" s="14"/>
      <c r="J464" s="14"/>
      <c r="K464" s="14"/>
      <c r="L464" s="24"/>
      <c r="M464" s="24"/>
    </row>
    <row r="465" ht="28.5" spans="1:13">
      <c r="A465" s="1" t="s">
        <v>13</v>
      </c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5"/>
      <c r="M465" s="15"/>
    </row>
    <row r="466" ht="12.75" spans="1:13">
      <c r="A466" s="2" t="s">
        <v>14</v>
      </c>
      <c r="B466" s="2"/>
      <c r="C466" s="2"/>
      <c r="D466" s="2"/>
      <c r="E466" s="2"/>
      <c r="F466" s="2"/>
      <c r="G466" s="2" t="s">
        <v>15</v>
      </c>
      <c r="H466" s="2"/>
      <c r="I466" s="2"/>
      <c r="J466" s="2"/>
      <c r="K466" s="2"/>
      <c r="L466" s="16" t="s">
        <v>205</v>
      </c>
      <c r="M466" s="16"/>
    </row>
    <row r="467" ht="12" spans="1:13">
      <c r="A467" s="3" t="s">
        <v>6</v>
      </c>
      <c r="B467" s="4" t="s">
        <v>17</v>
      </c>
      <c r="C467" s="4" t="s">
        <v>18</v>
      </c>
      <c r="D467" s="4" t="s">
        <v>19</v>
      </c>
      <c r="E467" s="4" t="s">
        <v>20</v>
      </c>
      <c r="F467" s="4" t="s">
        <v>21</v>
      </c>
      <c r="G467" s="4"/>
      <c r="H467" s="5" t="s">
        <v>8</v>
      </c>
      <c r="I467" s="17"/>
      <c r="J467" s="17"/>
      <c r="K467" s="17"/>
      <c r="L467" s="17"/>
      <c r="M467" s="18"/>
    </row>
    <row r="468" ht="36" spans="1:13">
      <c r="A468" s="6"/>
      <c r="B468" s="7"/>
      <c r="C468" s="7"/>
      <c r="D468" s="7"/>
      <c r="E468" s="7"/>
      <c r="F468" s="7"/>
      <c r="G468" s="7"/>
      <c r="H468" s="7" t="s">
        <v>22</v>
      </c>
      <c r="I468" s="7" t="s">
        <v>23</v>
      </c>
      <c r="J468" s="7" t="s">
        <v>24</v>
      </c>
      <c r="K468" s="7" t="s">
        <v>25</v>
      </c>
      <c r="L468" s="7"/>
      <c r="M468" s="19" t="s">
        <v>9</v>
      </c>
    </row>
    <row r="469" ht="192" spans="1:13">
      <c r="A469" s="6">
        <v>57</v>
      </c>
      <c r="B469" s="74" t="s">
        <v>206</v>
      </c>
      <c r="C469" s="8" t="s">
        <v>207</v>
      </c>
      <c r="D469" s="8" t="s">
        <v>208</v>
      </c>
      <c r="E469" s="7" t="s">
        <v>31</v>
      </c>
      <c r="F469" s="27">
        <v>16.3</v>
      </c>
      <c r="G469" s="27"/>
      <c r="H469" s="9"/>
      <c r="I469" s="9"/>
      <c r="J469" s="9"/>
      <c r="K469" s="21"/>
      <c r="L469" s="21"/>
      <c r="M469" s="20"/>
    </row>
    <row r="470" ht="12" spans="1:13">
      <c r="A470" s="28" t="s">
        <v>32</v>
      </c>
      <c r="B470" s="29"/>
      <c r="C470" s="30"/>
      <c r="D470" s="30"/>
      <c r="E470" s="30"/>
      <c r="F470" s="30"/>
      <c r="G470" s="30"/>
      <c r="H470" s="30"/>
      <c r="I470" s="30"/>
      <c r="J470" s="30"/>
      <c r="K470" s="37">
        <f>K469</f>
        <v>0</v>
      </c>
      <c r="L470" s="37"/>
      <c r="M470" s="38"/>
    </row>
    <row r="471" ht="23" customHeight="1" spans="1:13">
      <c r="A471" s="31" t="s">
        <v>11</v>
      </c>
      <c r="B471" s="32"/>
      <c r="C471" s="32"/>
      <c r="D471" s="33"/>
      <c r="E471" s="34" t="s">
        <v>31</v>
      </c>
      <c r="F471" s="35"/>
      <c r="G471" s="36"/>
      <c r="H471" s="36"/>
      <c r="I471" s="36"/>
      <c r="J471" s="36"/>
      <c r="K471" s="36"/>
      <c r="L471" s="39"/>
      <c r="M471" s="34"/>
    </row>
    <row r="472" spans="1:13">
      <c r="A472" s="13"/>
      <c r="B472" s="13"/>
      <c r="C472" s="13"/>
      <c r="D472" s="13"/>
      <c r="E472" s="13"/>
      <c r="F472" s="13"/>
      <c r="G472" s="14"/>
      <c r="H472" s="14"/>
      <c r="I472" s="14"/>
      <c r="J472" s="14"/>
      <c r="K472" s="14"/>
      <c r="L472" s="24" t="s">
        <v>33</v>
      </c>
      <c r="M472" s="24"/>
    </row>
  </sheetData>
  <mergeCells count="1162">
    <mergeCell ref="A1:M1"/>
    <mergeCell ref="A2:F2"/>
    <mergeCell ref="G2:K2"/>
    <mergeCell ref="L2:M2"/>
    <mergeCell ref="H3:M3"/>
    <mergeCell ref="K4:L4"/>
    <mergeCell ref="F5:G5"/>
    <mergeCell ref="K5:L5"/>
    <mergeCell ref="F6:G6"/>
    <mergeCell ref="K6:L6"/>
    <mergeCell ref="A7:J7"/>
    <mergeCell ref="K7:L7"/>
    <mergeCell ref="A8:M8"/>
    <mergeCell ref="A9:F9"/>
    <mergeCell ref="G9:K9"/>
    <mergeCell ref="L9:M9"/>
    <mergeCell ref="A10:M10"/>
    <mergeCell ref="A11:F11"/>
    <mergeCell ref="G11:K11"/>
    <mergeCell ref="L11:M11"/>
    <mergeCell ref="H12:M12"/>
    <mergeCell ref="K13:L13"/>
    <mergeCell ref="F14:G14"/>
    <mergeCell ref="K14:L14"/>
    <mergeCell ref="A15:J15"/>
    <mergeCell ref="K15:L15"/>
    <mergeCell ref="A16:M16"/>
    <mergeCell ref="A17:F17"/>
    <mergeCell ref="G17:K17"/>
    <mergeCell ref="L17:M17"/>
    <mergeCell ref="A18:M18"/>
    <mergeCell ref="A19:F19"/>
    <mergeCell ref="G19:K19"/>
    <mergeCell ref="L19:M19"/>
    <mergeCell ref="H20:M20"/>
    <mergeCell ref="K21:L21"/>
    <mergeCell ref="F22:G22"/>
    <mergeCell ref="K22:L22"/>
    <mergeCell ref="A23:J23"/>
    <mergeCell ref="K23:L23"/>
    <mergeCell ref="A24:M24"/>
    <mergeCell ref="A25:F25"/>
    <mergeCell ref="G25:K25"/>
    <mergeCell ref="L25:M25"/>
    <mergeCell ref="A26:M26"/>
    <mergeCell ref="A27:F27"/>
    <mergeCell ref="G27:K27"/>
    <mergeCell ref="L27:M27"/>
    <mergeCell ref="H28:M28"/>
    <mergeCell ref="K29:L29"/>
    <mergeCell ref="F30:G30"/>
    <mergeCell ref="K30:L30"/>
    <mergeCell ref="A31:J31"/>
    <mergeCell ref="K31:L31"/>
    <mergeCell ref="A32:M32"/>
    <mergeCell ref="A33:F33"/>
    <mergeCell ref="G33:K33"/>
    <mergeCell ref="L33:M33"/>
    <mergeCell ref="A34:M34"/>
    <mergeCell ref="A35:F35"/>
    <mergeCell ref="G35:K35"/>
    <mergeCell ref="L35:M35"/>
    <mergeCell ref="H36:M36"/>
    <mergeCell ref="K37:L37"/>
    <mergeCell ref="F38:G38"/>
    <mergeCell ref="K38:L38"/>
    <mergeCell ref="A39:J39"/>
    <mergeCell ref="K39:L39"/>
    <mergeCell ref="A40:M40"/>
    <mergeCell ref="A41:F41"/>
    <mergeCell ref="G41:K41"/>
    <mergeCell ref="L41:M41"/>
    <mergeCell ref="A42:M42"/>
    <mergeCell ref="A43:F43"/>
    <mergeCell ref="G43:K43"/>
    <mergeCell ref="L43:M43"/>
    <mergeCell ref="H44:M44"/>
    <mergeCell ref="K45:L45"/>
    <mergeCell ref="F46:G46"/>
    <mergeCell ref="K46:L46"/>
    <mergeCell ref="A47:J47"/>
    <mergeCell ref="K47:L47"/>
    <mergeCell ref="A48:M48"/>
    <mergeCell ref="A49:F49"/>
    <mergeCell ref="G49:K49"/>
    <mergeCell ref="L49:M49"/>
    <mergeCell ref="A50:M50"/>
    <mergeCell ref="A51:F51"/>
    <mergeCell ref="G51:K51"/>
    <mergeCell ref="L51:M51"/>
    <mergeCell ref="H52:M52"/>
    <mergeCell ref="K53:L53"/>
    <mergeCell ref="F54:G54"/>
    <mergeCell ref="K54:L54"/>
    <mergeCell ref="A55:J55"/>
    <mergeCell ref="K55:L55"/>
    <mergeCell ref="A56:M56"/>
    <mergeCell ref="A57:F57"/>
    <mergeCell ref="G57:K57"/>
    <mergeCell ref="L57:M57"/>
    <mergeCell ref="A58:M58"/>
    <mergeCell ref="A59:F59"/>
    <mergeCell ref="G59:K59"/>
    <mergeCell ref="L59:M59"/>
    <mergeCell ref="H60:M60"/>
    <mergeCell ref="K61:L61"/>
    <mergeCell ref="F62:G62"/>
    <mergeCell ref="K62:L62"/>
    <mergeCell ref="A63:J63"/>
    <mergeCell ref="K63:L63"/>
    <mergeCell ref="A64:M64"/>
    <mergeCell ref="A65:F65"/>
    <mergeCell ref="G65:K65"/>
    <mergeCell ref="L65:M65"/>
    <mergeCell ref="A66:M66"/>
    <mergeCell ref="A67:F67"/>
    <mergeCell ref="G67:K67"/>
    <mergeCell ref="L67:M67"/>
    <mergeCell ref="H68:M68"/>
    <mergeCell ref="K69:L69"/>
    <mergeCell ref="F70:G70"/>
    <mergeCell ref="K70:L70"/>
    <mergeCell ref="A71:J71"/>
    <mergeCell ref="K71:L71"/>
    <mergeCell ref="A72:M72"/>
    <mergeCell ref="A73:F73"/>
    <mergeCell ref="G73:K73"/>
    <mergeCell ref="L73:M73"/>
    <mergeCell ref="A74:M74"/>
    <mergeCell ref="A75:F75"/>
    <mergeCell ref="G75:K75"/>
    <mergeCell ref="L75:M75"/>
    <mergeCell ref="H76:M76"/>
    <mergeCell ref="K77:L77"/>
    <mergeCell ref="F78:G78"/>
    <mergeCell ref="K78:L78"/>
    <mergeCell ref="A79:J79"/>
    <mergeCell ref="K79:L79"/>
    <mergeCell ref="A80:M80"/>
    <mergeCell ref="A81:F81"/>
    <mergeCell ref="G81:K81"/>
    <mergeCell ref="L81:M81"/>
    <mergeCell ref="A82:M82"/>
    <mergeCell ref="A83:F83"/>
    <mergeCell ref="G83:K83"/>
    <mergeCell ref="L83:M83"/>
    <mergeCell ref="H84:M84"/>
    <mergeCell ref="K85:L85"/>
    <mergeCell ref="F86:G86"/>
    <mergeCell ref="K86:L86"/>
    <mergeCell ref="A87:J87"/>
    <mergeCell ref="K87:L87"/>
    <mergeCell ref="A88:M88"/>
    <mergeCell ref="A89:F89"/>
    <mergeCell ref="G89:K89"/>
    <mergeCell ref="L89:M89"/>
    <mergeCell ref="A90:M90"/>
    <mergeCell ref="A91:F91"/>
    <mergeCell ref="G91:K91"/>
    <mergeCell ref="L91:M91"/>
    <mergeCell ref="H92:M92"/>
    <mergeCell ref="K93:L93"/>
    <mergeCell ref="F94:G94"/>
    <mergeCell ref="K94:L94"/>
    <mergeCell ref="A95:J95"/>
    <mergeCell ref="K95:L95"/>
    <mergeCell ref="A96:M96"/>
    <mergeCell ref="A97:F97"/>
    <mergeCell ref="G97:K97"/>
    <mergeCell ref="L97:M97"/>
    <mergeCell ref="A98:M98"/>
    <mergeCell ref="A99:F99"/>
    <mergeCell ref="G99:K99"/>
    <mergeCell ref="L99:M99"/>
    <mergeCell ref="H100:M100"/>
    <mergeCell ref="K101:L101"/>
    <mergeCell ref="F102:G102"/>
    <mergeCell ref="K102:L102"/>
    <mergeCell ref="A103:J103"/>
    <mergeCell ref="K103:L103"/>
    <mergeCell ref="A104:M104"/>
    <mergeCell ref="A105:F105"/>
    <mergeCell ref="G105:K105"/>
    <mergeCell ref="L105:M105"/>
    <mergeCell ref="A106:M106"/>
    <mergeCell ref="A107:F107"/>
    <mergeCell ref="G107:K107"/>
    <mergeCell ref="L107:M107"/>
    <mergeCell ref="H108:M108"/>
    <mergeCell ref="K109:L109"/>
    <mergeCell ref="F110:G110"/>
    <mergeCell ref="K110:L110"/>
    <mergeCell ref="A111:J111"/>
    <mergeCell ref="K111:L111"/>
    <mergeCell ref="A112:M112"/>
    <mergeCell ref="A113:F113"/>
    <mergeCell ref="G113:K113"/>
    <mergeCell ref="L113:M113"/>
    <mergeCell ref="A114:M114"/>
    <mergeCell ref="A115:F115"/>
    <mergeCell ref="G115:K115"/>
    <mergeCell ref="L115:M115"/>
    <mergeCell ref="H116:M116"/>
    <mergeCell ref="K117:L117"/>
    <mergeCell ref="F118:G118"/>
    <mergeCell ref="K118:L118"/>
    <mergeCell ref="A119:J119"/>
    <mergeCell ref="K119:L119"/>
    <mergeCell ref="A120:M120"/>
    <mergeCell ref="A121:F121"/>
    <mergeCell ref="G121:K121"/>
    <mergeCell ref="L121:M121"/>
    <mergeCell ref="A122:M122"/>
    <mergeCell ref="A123:F123"/>
    <mergeCell ref="G123:K123"/>
    <mergeCell ref="L123:M123"/>
    <mergeCell ref="H124:M124"/>
    <mergeCell ref="K125:L125"/>
    <mergeCell ref="F126:G126"/>
    <mergeCell ref="K126:L126"/>
    <mergeCell ref="A127:J127"/>
    <mergeCell ref="K127:L127"/>
    <mergeCell ref="A128:M128"/>
    <mergeCell ref="A129:F129"/>
    <mergeCell ref="G129:K129"/>
    <mergeCell ref="L129:M129"/>
    <mergeCell ref="A130:M130"/>
    <mergeCell ref="A131:F131"/>
    <mergeCell ref="G131:K131"/>
    <mergeCell ref="L131:M131"/>
    <mergeCell ref="H132:M132"/>
    <mergeCell ref="K133:L133"/>
    <mergeCell ref="F134:G134"/>
    <mergeCell ref="K134:L134"/>
    <mergeCell ref="A135:J135"/>
    <mergeCell ref="K135:L135"/>
    <mergeCell ref="A136:M136"/>
    <mergeCell ref="A137:F137"/>
    <mergeCell ref="G137:K137"/>
    <mergeCell ref="L137:M137"/>
    <mergeCell ref="A138:M138"/>
    <mergeCell ref="A139:F139"/>
    <mergeCell ref="G139:K139"/>
    <mergeCell ref="L139:M139"/>
    <mergeCell ref="H140:M140"/>
    <mergeCell ref="K141:L141"/>
    <mergeCell ref="F142:G142"/>
    <mergeCell ref="K142:L142"/>
    <mergeCell ref="A143:J143"/>
    <mergeCell ref="K143:L143"/>
    <mergeCell ref="A144:M144"/>
    <mergeCell ref="A145:F145"/>
    <mergeCell ref="G145:K145"/>
    <mergeCell ref="L145:M145"/>
    <mergeCell ref="A146:M146"/>
    <mergeCell ref="A147:F147"/>
    <mergeCell ref="G147:K147"/>
    <mergeCell ref="L147:M147"/>
    <mergeCell ref="H148:M148"/>
    <mergeCell ref="K149:L149"/>
    <mergeCell ref="F150:G150"/>
    <mergeCell ref="K150:L150"/>
    <mergeCell ref="A151:J151"/>
    <mergeCell ref="K151:L151"/>
    <mergeCell ref="A152:M152"/>
    <mergeCell ref="A153:F153"/>
    <mergeCell ref="G153:K153"/>
    <mergeCell ref="L153:M153"/>
    <mergeCell ref="A154:M154"/>
    <mergeCell ref="A155:F155"/>
    <mergeCell ref="G155:K155"/>
    <mergeCell ref="L155:M155"/>
    <mergeCell ref="H156:M156"/>
    <mergeCell ref="K157:L157"/>
    <mergeCell ref="F158:G158"/>
    <mergeCell ref="K158:L158"/>
    <mergeCell ref="A159:J159"/>
    <mergeCell ref="K159:L159"/>
    <mergeCell ref="A160:M160"/>
    <mergeCell ref="A161:F161"/>
    <mergeCell ref="G161:K161"/>
    <mergeCell ref="L161:M161"/>
    <mergeCell ref="A162:M162"/>
    <mergeCell ref="A163:F163"/>
    <mergeCell ref="G163:K163"/>
    <mergeCell ref="L163:M163"/>
    <mergeCell ref="H164:M164"/>
    <mergeCell ref="K165:L165"/>
    <mergeCell ref="F166:G166"/>
    <mergeCell ref="K166:L166"/>
    <mergeCell ref="A167:J167"/>
    <mergeCell ref="K167:L167"/>
    <mergeCell ref="A168:M168"/>
    <mergeCell ref="A169:F169"/>
    <mergeCell ref="G169:K169"/>
    <mergeCell ref="L169:M169"/>
    <mergeCell ref="A170:M170"/>
    <mergeCell ref="A171:F171"/>
    <mergeCell ref="G171:K171"/>
    <mergeCell ref="L171:M171"/>
    <mergeCell ref="H172:M172"/>
    <mergeCell ref="K173:L173"/>
    <mergeCell ref="F174:G174"/>
    <mergeCell ref="K174:L174"/>
    <mergeCell ref="A175:J175"/>
    <mergeCell ref="K175:L175"/>
    <mergeCell ref="A176:M176"/>
    <mergeCell ref="A177:F177"/>
    <mergeCell ref="G177:K177"/>
    <mergeCell ref="L177:M177"/>
    <mergeCell ref="A179:M179"/>
    <mergeCell ref="A180:F180"/>
    <mergeCell ref="G180:K180"/>
    <mergeCell ref="L180:M180"/>
    <mergeCell ref="H181:M181"/>
    <mergeCell ref="K182:L182"/>
    <mergeCell ref="F183:G183"/>
    <mergeCell ref="K183:L183"/>
    <mergeCell ref="A184:J184"/>
    <mergeCell ref="K184:L184"/>
    <mergeCell ref="A185:M185"/>
    <mergeCell ref="A186:F186"/>
    <mergeCell ref="G186:K186"/>
    <mergeCell ref="L186:M186"/>
    <mergeCell ref="A187:M187"/>
    <mergeCell ref="A188:F188"/>
    <mergeCell ref="G188:K188"/>
    <mergeCell ref="L188:M188"/>
    <mergeCell ref="H189:M189"/>
    <mergeCell ref="K190:L190"/>
    <mergeCell ref="F191:G191"/>
    <mergeCell ref="K191:L191"/>
    <mergeCell ref="A192:J192"/>
    <mergeCell ref="K192:L192"/>
    <mergeCell ref="A193:M193"/>
    <mergeCell ref="A194:F194"/>
    <mergeCell ref="G194:K194"/>
    <mergeCell ref="L194:M194"/>
    <mergeCell ref="A195:M195"/>
    <mergeCell ref="A196:F196"/>
    <mergeCell ref="G196:K196"/>
    <mergeCell ref="L196:M196"/>
    <mergeCell ref="H197:M197"/>
    <mergeCell ref="K198:L198"/>
    <mergeCell ref="F199:G199"/>
    <mergeCell ref="K199:L199"/>
    <mergeCell ref="A200:J200"/>
    <mergeCell ref="K200:L200"/>
    <mergeCell ref="A201:M201"/>
    <mergeCell ref="A202:F202"/>
    <mergeCell ref="G202:K202"/>
    <mergeCell ref="L202:M202"/>
    <mergeCell ref="A203:M203"/>
    <mergeCell ref="A204:F204"/>
    <mergeCell ref="G204:K204"/>
    <mergeCell ref="L204:M204"/>
    <mergeCell ref="H205:M205"/>
    <mergeCell ref="K206:L206"/>
    <mergeCell ref="F207:G207"/>
    <mergeCell ref="K207:L207"/>
    <mergeCell ref="A208:J208"/>
    <mergeCell ref="K208:L208"/>
    <mergeCell ref="A209:M209"/>
    <mergeCell ref="A210:F210"/>
    <mergeCell ref="G210:K210"/>
    <mergeCell ref="L210:M210"/>
    <mergeCell ref="A211:M211"/>
    <mergeCell ref="A212:F212"/>
    <mergeCell ref="G212:K212"/>
    <mergeCell ref="L212:M212"/>
    <mergeCell ref="H213:M213"/>
    <mergeCell ref="K214:L214"/>
    <mergeCell ref="F215:G215"/>
    <mergeCell ref="K215:L215"/>
    <mergeCell ref="A216:J216"/>
    <mergeCell ref="K216:L216"/>
    <mergeCell ref="A217:M217"/>
    <mergeCell ref="A218:F218"/>
    <mergeCell ref="G218:K218"/>
    <mergeCell ref="L218:M218"/>
    <mergeCell ref="A220:M220"/>
    <mergeCell ref="A221:F221"/>
    <mergeCell ref="G221:K221"/>
    <mergeCell ref="L221:M221"/>
    <mergeCell ref="H222:M222"/>
    <mergeCell ref="K223:L223"/>
    <mergeCell ref="F224:G224"/>
    <mergeCell ref="K224:L224"/>
    <mergeCell ref="A225:J225"/>
    <mergeCell ref="K225:L225"/>
    <mergeCell ref="A226:M226"/>
    <mergeCell ref="A227:F227"/>
    <mergeCell ref="G227:K227"/>
    <mergeCell ref="L227:M227"/>
    <mergeCell ref="A228:M228"/>
    <mergeCell ref="A229:F229"/>
    <mergeCell ref="G229:K229"/>
    <mergeCell ref="L229:M229"/>
    <mergeCell ref="H230:M230"/>
    <mergeCell ref="K231:L231"/>
    <mergeCell ref="F232:G232"/>
    <mergeCell ref="K232:L232"/>
    <mergeCell ref="A233:J233"/>
    <mergeCell ref="K233:L233"/>
    <mergeCell ref="A234:M234"/>
    <mergeCell ref="A235:F235"/>
    <mergeCell ref="G235:K235"/>
    <mergeCell ref="L235:M235"/>
    <mergeCell ref="A236:M236"/>
    <mergeCell ref="A237:F237"/>
    <mergeCell ref="G237:K237"/>
    <mergeCell ref="L237:M237"/>
    <mergeCell ref="H238:M238"/>
    <mergeCell ref="K239:L239"/>
    <mergeCell ref="F240:G240"/>
    <mergeCell ref="K240:L240"/>
    <mergeCell ref="A241:J241"/>
    <mergeCell ref="K241:L241"/>
    <mergeCell ref="A242:M242"/>
    <mergeCell ref="A243:F243"/>
    <mergeCell ref="G243:K243"/>
    <mergeCell ref="L243:M243"/>
    <mergeCell ref="A244:M244"/>
    <mergeCell ref="A245:F245"/>
    <mergeCell ref="G245:K245"/>
    <mergeCell ref="L245:M245"/>
    <mergeCell ref="H246:M246"/>
    <mergeCell ref="K247:L247"/>
    <mergeCell ref="F248:G248"/>
    <mergeCell ref="K248:L248"/>
    <mergeCell ref="A249:J249"/>
    <mergeCell ref="K249:L249"/>
    <mergeCell ref="A250:M250"/>
    <mergeCell ref="A251:F251"/>
    <mergeCell ref="G251:K251"/>
    <mergeCell ref="L251:M251"/>
    <mergeCell ref="A252:M252"/>
    <mergeCell ref="A253:F253"/>
    <mergeCell ref="G253:K253"/>
    <mergeCell ref="L253:M253"/>
    <mergeCell ref="H254:M254"/>
    <mergeCell ref="K255:L255"/>
    <mergeCell ref="F256:G256"/>
    <mergeCell ref="K256:L256"/>
    <mergeCell ref="A257:J257"/>
    <mergeCell ref="K257:L257"/>
    <mergeCell ref="A258:M258"/>
    <mergeCell ref="A259:F259"/>
    <mergeCell ref="G259:K259"/>
    <mergeCell ref="L259:M259"/>
    <mergeCell ref="A260:M260"/>
    <mergeCell ref="A261:F261"/>
    <mergeCell ref="G261:K261"/>
    <mergeCell ref="L261:M261"/>
    <mergeCell ref="H262:M262"/>
    <mergeCell ref="K263:L263"/>
    <mergeCell ref="F264:G264"/>
    <mergeCell ref="K264:L264"/>
    <mergeCell ref="A265:J265"/>
    <mergeCell ref="K265:L265"/>
    <mergeCell ref="A266:M266"/>
    <mergeCell ref="A267:F267"/>
    <mergeCell ref="G267:K267"/>
    <mergeCell ref="L267:M267"/>
    <mergeCell ref="A268:M268"/>
    <mergeCell ref="A269:F269"/>
    <mergeCell ref="G269:K269"/>
    <mergeCell ref="L269:M269"/>
    <mergeCell ref="H270:M270"/>
    <mergeCell ref="K271:L271"/>
    <mergeCell ref="F272:G272"/>
    <mergeCell ref="K272:L272"/>
    <mergeCell ref="A273:J273"/>
    <mergeCell ref="K273:L273"/>
    <mergeCell ref="A274:M274"/>
    <mergeCell ref="A275:F275"/>
    <mergeCell ref="G275:K275"/>
    <mergeCell ref="L275:M275"/>
    <mergeCell ref="A276:M276"/>
    <mergeCell ref="A277:F277"/>
    <mergeCell ref="G277:K277"/>
    <mergeCell ref="L277:M277"/>
    <mergeCell ref="H278:M278"/>
    <mergeCell ref="K279:L279"/>
    <mergeCell ref="F280:G280"/>
    <mergeCell ref="K280:L280"/>
    <mergeCell ref="A281:J281"/>
    <mergeCell ref="K281:L281"/>
    <mergeCell ref="A282:M282"/>
    <mergeCell ref="A283:F283"/>
    <mergeCell ref="G283:K283"/>
    <mergeCell ref="L283:M283"/>
    <mergeCell ref="A284:M284"/>
    <mergeCell ref="A285:F285"/>
    <mergeCell ref="G285:K285"/>
    <mergeCell ref="L285:M285"/>
    <mergeCell ref="H286:M286"/>
    <mergeCell ref="K287:L287"/>
    <mergeCell ref="F288:G288"/>
    <mergeCell ref="K288:L288"/>
    <mergeCell ref="A289:J289"/>
    <mergeCell ref="K289:L289"/>
    <mergeCell ref="A290:M290"/>
    <mergeCell ref="A291:F291"/>
    <mergeCell ref="G291:K291"/>
    <mergeCell ref="L291:M291"/>
    <mergeCell ref="A292:M292"/>
    <mergeCell ref="A293:M293"/>
    <mergeCell ref="A294:F294"/>
    <mergeCell ref="G294:K294"/>
    <mergeCell ref="L294:M294"/>
    <mergeCell ref="H295:M295"/>
    <mergeCell ref="K296:L296"/>
    <mergeCell ref="F297:G297"/>
    <mergeCell ref="K297:L297"/>
    <mergeCell ref="A298:J298"/>
    <mergeCell ref="K298:L298"/>
    <mergeCell ref="A299:M299"/>
    <mergeCell ref="A300:F300"/>
    <mergeCell ref="G300:K300"/>
    <mergeCell ref="L300:M300"/>
    <mergeCell ref="A301:M301"/>
    <mergeCell ref="A302:F302"/>
    <mergeCell ref="G302:K302"/>
    <mergeCell ref="L302:M302"/>
    <mergeCell ref="H303:M303"/>
    <mergeCell ref="K304:L304"/>
    <mergeCell ref="F305:G305"/>
    <mergeCell ref="K305:L305"/>
    <mergeCell ref="A306:J306"/>
    <mergeCell ref="K306:L306"/>
    <mergeCell ref="A307:M307"/>
    <mergeCell ref="A308:F308"/>
    <mergeCell ref="G308:K308"/>
    <mergeCell ref="L308:M308"/>
    <mergeCell ref="A309:M309"/>
    <mergeCell ref="A310:F310"/>
    <mergeCell ref="G310:K310"/>
    <mergeCell ref="L310:M310"/>
    <mergeCell ref="H311:M311"/>
    <mergeCell ref="K312:L312"/>
    <mergeCell ref="F313:G313"/>
    <mergeCell ref="K313:L313"/>
    <mergeCell ref="A314:J314"/>
    <mergeCell ref="K314:L314"/>
    <mergeCell ref="A315:M315"/>
    <mergeCell ref="A316:F316"/>
    <mergeCell ref="G316:K316"/>
    <mergeCell ref="L316:M316"/>
    <mergeCell ref="A317:M317"/>
    <mergeCell ref="A318:F318"/>
    <mergeCell ref="G318:K318"/>
    <mergeCell ref="L318:M318"/>
    <mergeCell ref="H319:M319"/>
    <mergeCell ref="K320:L320"/>
    <mergeCell ref="F321:G321"/>
    <mergeCell ref="K321:L321"/>
    <mergeCell ref="A322:J322"/>
    <mergeCell ref="K322:L322"/>
    <mergeCell ref="A324:F324"/>
    <mergeCell ref="G324:K324"/>
    <mergeCell ref="L324:M324"/>
    <mergeCell ref="A325:M325"/>
    <mergeCell ref="A326:F326"/>
    <mergeCell ref="G326:K326"/>
    <mergeCell ref="L326:M326"/>
    <mergeCell ref="H327:M327"/>
    <mergeCell ref="K328:L328"/>
    <mergeCell ref="F329:G329"/>
    <mergeCell ref="K329:L329"/>
    <mergeCell ref="A330:J330"/>
    <mergeCell ref="K330:L330"/>
    <mergeCell ref="A332:F332"/>
    <mergeCell ref="G332:K332"/>
    <mergeCell ref="L332:M332"/>
    <mergeCell ref="A334:M334"/>
    <mergeCell ref="A335:F335"/>
    <mergeCell ref="G335:K335"/>
    <mergeCell ref="L335:M335"/>
    <mergeCell ref="H336:M336"/>
    <mergeCell ref="K337:L337"/>
    <mergeCell ref="F338:G338"/>
    <mergeCell ref="K338:L338"/>
    <mergeCell ref="A339:J339"/>
    <mergeCell ref="K339:L339"/>
    <mergeCell ref="A341:F341"/>
    <mergeCell ref="G341:K341"/>
    <mergeCell ref="L341:M341"/>
    <mergeCell ref="A342:M342"/>
    <mergeCell ref="A343:F343"/>
    <mergeCell ref="G343:K343"/>
    <mergeCell ref="L343:M343"/>
    <mergeCell ref="H344:M344"/>
    <mergeCell ref="K345:L345"/>
    <mergeCell ref="F346:G346"/>
    <mergeCell ref="K346:L346"/>
    <mergeCell ref="A347:J347"/>
    <mergeCell ref="K347:L347"/>
    <mergeCell ref="A348:M348"/>
    <mergeCell ref="A349:F349"/>
    <mergeCell ref="G349:K349"/>
    <mergeCell ref="L349:M349"/>
    <mergeCell ref="A350:M350"/>
    <mergeCell ref="A351:F351"/>
    <mergeCell ref="G351:K351"/>
    <mergeCell ref="L351:M351"/>
    <mergeCell ref="H352:M352"/>
    <mergeCell ref="K353:L353"/>
    <mergeCell ref="F354:G354"/>
    <mergeCell ref="K354:L354"/>
    <mergeCell ref="A355:J355"/>
    <mergeCell ref="K355:L355"/>
    <mergeCell ref="A356:M356"/>
    <mergeCell ref="A357:F357"/>
    <mergeCell ref="G357:K357"/>
    <mergeCell ref="L357:M357"/>
    <mergeCell ref="A358:M358"/>
    <mergeCell ref="A359:F359"/>
    <mergeCell ref="G359:K359"/>
    <mergeCell ref="L359:M359"/>
    <mergeCell ref="H360:M360"/>
    <mergeCell ref="K361:L361"/>
    <mergeCell ref="F362:G362"/>
    <mergeCell ref="K362:L362"/>
    <mergeCell ref="A363:J363"/>
    <mergeCell ref="K363:L363"/>
    <mergeCell ref="A364:M364"/>
    <mergeCell ref="A365:F365"/>
    <mergeCell ref="G365:K365"/>
    <mergeCell ref="L365:M365"/>
    <mergeCell ref="A366:M366"/>
    <mergeCell ref="A367:M367"/>
    <mergeCell ref="A368:F368"/>
    <mergeCell ref="G368:K368"/>
    <mergeCell ref="L368:M368"/>
    <mergeCell ref="H369:M369"/>
    <mergeCell ref="K370:L370"/>
    <mergeCell ref="F371:G371"/>
    <mergeCell ref="K371:L371"/>
    <mergeCell ref="A372:J372"/>
    <mergeCell ref="K372:L372"/>
    <mergeCell ref="A373:M373"/>
    <mergeCell ref="A374:F374"/>
    <mergeCell ref="G374:K374"/>
    <mergeCell ref="L374:M374"/>
    <mergeCell ref="A375:M375"/>
    <mergeCell ref="A376:F376"/>
    <mergeCell ref="G376:K376"/>
    <mergeCell ref="L376:M376"/>
    <mergeCell ref="H377:M377"/>
    <mergeCell ref="K378:L378"/>
    <mergeCell ref="F379:G379"/>
    <mergeCell ref="K379:L379"/>
    <mergeCell ref="A380:J380"/>
    <mergeCell ref="K380:L380"/>
    <mergeCell ref="A381:M381"/>
    <mergeCell ref="A382:F382"/>
    <mergeCell ref="G382:K382"/>
    <mergeCell ref="L382:M382"/>
    <mergeCell ref="A383:M383"/>
    <mergeCell ref="A384:F384"/>
    <mergeCell ref="G384:K384"/>
    <mergeCell ref="L384:M384"/>
    <mergeCell ref="H385:M385"/>
    <mergeCell ref="K386:L386"/>
    <mergeCell ref="F387:G387"/>
    <mergeCell ref="K387:L387"/>
    <mergeCell ref="A388:J388"/>
    <mergeCell ref="K388:L388"/>
    <mergeCell ref="A389:M389"/>
    <mergeCell ref="A390:F390"/>
    <mergeCell ref="G390:K390"/>
    <mergeCell ref="L390:M390"/>
    <mergeCell ref="A391:M391"/>
    <mergeCell ref="A392:F392"/>
    <mergeCell ref="G392:K392"/>
    <mergeCell ref="L392:M392"/>
    <mergeCell ref="H393:M393"/>
    <mergeCell ref="K394:L394"/>
    <mergeCell ref="F395:G395"/>
    <mergeCell ref="K395:L395"/>
    <mergeCell ref="A396:J396"/>
    <mergeCell ref="K396:L396"/>
    <mergeCell ref="A397:M397"/>
    <mergeCell ref="A398:F398"/>
    <mergeCell ref="G398:K398"/>
    <mergeCell ref="L398:M398"/>
    <mergeCell ref="A399:M399"/>
    <mergeCell ref="A400:F400"/>
    <mergeCell ref="G400:K400"/>
    <mergeCell ref="L400:M400"/>
    <mergeCell ref="H401:M401"/>
    <mergeCell ref="K402:L402"/>
    <mergeCell ref="F403:G403"/>
    <mergeCell ref="K403:L403"/>
    <mergeCell ref="A404:J404"/>
    <mergeCell ref="K404:L404"/>
    <mergeCell ref="A405:M405"/>
    <mergeCell ref="A406:F406"/>
    <mergeCell ref="G406:K406"/>
    <mergeCell ref="L406:M406"/>
    <mergeCell ref="A407:M407"/>
    <mergeCell ref="A408:F408"/>
    <mergeCell ref="G408:K408"/>
    <mergeCell ref="L408:M408"/>
    <mergeCell ref="H409:M409"/>
    <mergeCell ref="K410:L410"/>
    <mergeCell ref="F411:G411"/>
    <mergeCell ref="K411:L411"/>
    <mergeCell ref="A412:J412"/>
    <mergeCell ref="K412:L412"/>
    <mergeCell ref="A413:M413"/>
    <mergeCell ref="A414:F414"/>
    <mergeCell ref="G414:K414"/>
    <mergeCell ref="L414:M414"/>
    <mergeCell ref="A415:M415"/>
    <mergeCell ref="A416:F416"/>
    <mergeCell ref="G416:K416"/>
    <mergeCell ref="L416:M416"/>
    <mergeCell ref="H417:M417"/>
    <mergeCell ref="K418:L418"/>
    <mergeCell ref="F419:G419"/>
    <mergeCell ref="K419:L419"/>
    <mergeCell ref="A420:J420"/>
    <mergeCell ref="K420:L420"/>
    <mergeCell ref="A421:M421"/>
    <mergeCell ref="A422:F422"/>
    <mergeCell ref="G422:K422"/>
    <mergeCell ref="L422:M422"/>
    <mergeCell ref="A423:M423"/>
    <mergeCell ref="A424:F424"/>
    <mergeCell ref="G424:K424"/>
    <mergeCell ref="L424:M424"/>
    <mergeCell ref="H425:M425"/>
    <mergeCell ref="K426:L426"/>
    <mergeCell ref="F427:G427"/>
    <mergeCell ref="K427:L427"/>
    <mergeCell ref="A428:J428"/>
    <mergeCell ref="K428:L428"/>
    <mergeCell ref="A429:M429"/>
    <mergeCell ref="A430:F430"/>
    <mergeCell ref="G430:K430"/>
    <mergeCell ref="L430:M430"/>
    <mergeCell ref="A431:M431"/>
    <mergeCell ref="A432:F432"/>
    <mergeCell ref="G432:K432"/>
    <mergeCell ref="L432:M432"/>
    <mergeCell ref="H433:M433"/>
    <mergeCell ref="K434:L434"/>
    <mergeCell ref="F435:G435"/>
    <mergeCell ref="K435:L435"/>
    <mergeCell ref="A436:J436"/>
    <mergeCell ref="K436:L436"/>
    <mergeCell ref="A437:M437"/>
    <mergeCell ref="A438:F438"/>
    <mergeCell ref="G438:K438"/>
    <mergeCell ref="L438:M438"/>
    <mergeCell ref="A439:M439"/>
    <mergeCell ref="A440:F440"/>
    <mergeCell ref="G440:K440"/>
    <mergeCell ref="L440:M440"/>
    <mergeCell ref="H441:M441"/>
    <mergeCell ref="K442:L442"/>
    <mergeCell ref="F443:G443"/>
    <mergeCell ref="K443:L443"/>
    <mergeCell ref="A444:J444"/>
    <mergeCell ref="K444:L444"/>
    <mergeCell ref="A445:M445"/>
    <mergeCell ref="A446:F446"/>
    <mergeCell ref="G446:K446"/>
    <mergeCell ref="L446:M446"/>
    <mergeCell ref="A447:M447"/>
    <mergeCell ref="A448:F448"/>
    <mergeCell ref="G448:K448"/>
    <mergeCell ref="L448:M448"/>
    <mergeCell ref="H449:M449"/>
    <mergeCell ref="K450:L450"/>
    <mergeCell ref="F451:G451"/>
    <mergeCell ref="K451:L451"/>
    <mergeCell ref="A452:J452"/>
    <mergeCell ref="K452:L452"/>
    <mergeCell ref="A453:M453"/>
    <mergeCell ref="A454:F454"/>
    <mergeCell ref="G454:K454"/>
    <mergeCell ref="L454:M454"/>
    <mergeCell ref="A455:M455"/>
    <mergeCell ref="A456:F456"/>
    <mergeCell ref="G456:K456"/>
    <mergeCell ref="L456:M456"/>
    <mergeCell ref="H457:M457"/>
    <mergeCell ref="K458:L458"/>
    <mergeCell ref="F459:G459"/>
    <mergeCell ref="K459:L459"/>
    <mergeCell ref="A460:J460"/>
    <mergeCell ref="K460:L460"/>
    <mergeCell ref="A461:M461"/>
    <mergeCell ref="A462:F462"/>
    <mergeCell ref="G462:K462"/>
    <mergeCell ref="L462:M462"/>
    <mergeCell ref="A465:M465"/>
    <mergeCell ref="A466:F466"/>
    <mergeCell ref="G466:K466"/>
    <mergeCell ref="L466:M466"/>
    <mergeCell ref="H467:M467"/>
    <mergeCell ref="K468:L468"/>
    <mergeCell ref="F469:G469"/>
    <mergeCell ref="K469:L469"/>
    <mergeCell ref="A470:J470"/>
    <mergeCell ref="K470:L470"/>
    <mergeCell ref="A471:D471"/>
    <mergeCell ref="F471:L471"/>
    <mergeCell ref="A472:F472"/>
    <mergeCell ref="G472:K472"/>
    <mergeCell ref="L472:M472"/>
    <mergeCell ref="A3:A4"/>
    <mergeCell ref="A12:A13"/>
    <mergeCell ref="A20:A21"/>
    <mergeCell ref="A28:A29"/>
    <mergeCell ref="A36:A37"/>
    <mergeCell ref="A44:A45"/>
    <mergeCell ref="A52:A53"/>
    <mergeCell ref="A60:A61"/>
    <mergeCell ref="A68:A69"/>
    <mergeCell ref="A76:A77"/>
    <mergeCell ref="A84:A85"/>
    <mergeCell ref="A92:A93"/>
    <mergeCell ref="A100:A101"/>
    <mergeCell ref="A108:A109"/>
    <mergeCell ref="A116:A117"/>
    <mergeCell ref="A124:A125"/>
    <mergeCell ref="A132:A133"/>
    <mergeCell ref="A140:A141"/>
    <mergeCell ref="A148:A149"/>
    <mergeCell ref="A156:A157"/>
    <mergeCell ref="A164:A165"/>
    <mergeCell ref="A172:A173"/>
    <mergeCell ref="A181:A182"/>
    <mergeCell ref="A189:A190"/>
    <mergeCell ref="A197:A198"/>
    <mergeCell ref="A205:A206"/>
    <mergeCell ref="A213:A214"/>
    <mergeCell ref="A222:A223"/>
    <mergeCell ref="A230:A231"/>
    <mergeCell ref="A238:A239"/>
    <mergeCell ref="A246:A247"/>
    <mergeCell ref="A254:A255"/>
    <mergeCell ref="A262:A263"/>
    <mergeCell ref="A270:A271"/>
    <mergeCell ref="A278:A279"/>
    <mergeCell ref="A286:A287"/>
    <mergeCell ref="A295:A296"/>
    <mergeCell ref="A303:A304"/>
    <mergeCell ref="A311:A312"/>
    <mergeCell ref="A319:A320"/>
    <mergeCell ref="A327:A328"/>
    <mergeCell ref="A336:A337"/>
    <mergeCell ref="A344:A345"/>
    <mergeCell ref="A352:A353"/>
    <mergeCell ref="A360:A361"/>
    <mergeCell ref="A369:A370"/>
    <mergeCell ref="A377:A378"/>
    <mergeCell ref="A385:A386"/>
    <mergeCell ref="A393:A394"/>
    <mergeCell ref="A401:A402"/>
    <mergeCell ref="A409:A410"/>
    <mergeCell ref="A417:A418"/>
    <mergeCell ref="A425:A426"/>
    <mergeCell ref="A433:A434"/>
    <mergeCell ref="A441:A442"/>
    <mergeCell ref="A449:A450"/>
    <mergeCell ref="A457:A458"/>
    <mergeCell ref="A467:A468"/>
    <mergeCell ref="B3:B4"/>
    <mergeCell ref="B12:B13"/>
    <mergeCell ref="B20:B21"/>
    <mergeCell ref="B28:B29"/>
    <mergeCell ref="B36:B37"/>
    <mergeCell ref="B44:B45"/>
    <mergeCell ref="B52:B53"/>
    <mergeCell ref="B60:B61"/>
    <mergeCell ref="B68:B69"/>
    <mergeCell ref="B76:B77"/>
    <mergeCell ref="B84:B85"/>
    <mergeCell ref="B92:B93"/>
    <mergeCell ref="B100:B101"/>
    <mergeCell ref="B108:B109"/>
    <mergeCell ref="B116:B117"/>
    <mergeCell ref="B124:B125"/>
    <mergeCell ref="B132:B133"/>
    <mergeCell ref="B140:B141"/>
    <mergeCell ref="B148:B149"/>
    <mergeCell ref="B156:B157"/>
    <mergeCell ref="B164:B165"/>
    <mergeCell ref="B172:B173"/>
    <mergeCell ref="B181:B182"/>
    <mergeCell ref="B189:B190"/>
    <mergeCell ref="B197:B198"/>
    <mergeCell ref="B205:B206"/>
    <mergeCell ref="B213:B214"/>
    <mergeCell ref="B222:B223"/>
    <mergeCell ref="B230:B231"/>
    <mergeCell ref="B238:B239"/>
    <mergeCell ref="B246:B247"/>
    <mergeCell ref="B254:B255"/>
    <mergeCell ref="B262:B263"/>
    <mergeCell ref="B270:B271"/>
    <mergeCell ref="B278:B279"/>
    <mergeCell ref="B286:B287"/>
    <mergeCell ref="B295:B296"/>
    <mergeCell ref="B303:B304"/>
    <mergeCell ref="B311:B312"/>
    <mergeCell ref="B319:B320"/>
    <mergeCell ref="B327:B328"/>
    <mergeCell ref="B336:B337"/>
    <mergeCell ref="B344:B345"/>
    <mergeCell ref="B352:B353"/>
    <mergeCell ref="B360:B361"/>
    <mergeCell ref="B369:B370"/>
    <mergeCell ref="B377:B378"/>
    <mergeCell ref="B385:B386"/>
    <mergeCell ref="B393:B394"/>
    <mergeCell ref="B401:B402"/>
    <mergeCell ref="B409:B410"/>
    <mergeCell ref="B417:B418"/>
    <mergeCell ref="B425:B426"/>
    <mergeCell ref="B433:B434"/>
    <mergeCell ref="B441:B442"/>
    <mergeCell ref="B449:B450"/>
    <mergeCell ref="B457:B458"/>
    <mergeCell ref="B467:B468"/>
    <mergeCell ref="C3:C4"/>
    <mergeCell ref="C12:C13"/>
    <mergeCell ref="C20:C21"/>
    <mergeCell ref="C28:C29"/>
    <mergeCell ref="C36:C37"/>
    <mergeCell ref="C44:C45"/>
    <mergeCell ref="C52:C53"/>
    <mergeCell ref="C60:C61"/>
    <mergeCell ref="C68:C69"/>
    <mergeCell ref="C76:C77"/>
    <mergeCell ref="C84:C85"/>
    <mergeCell ref="C92:C93"/>
    <mergeCell ref="C100:C101"/>
    <mergeCell ref="C108:C109"/>
    <mergeCell ref="C116:C117"/>
    <mergeCell ref="C124:C125"/>
    <mergeCell ref="C132:C133"/>
    <mergeCell ref="C140:C141"/>
    <mergeCell ref="C148:C149"/>
    <mergeCell ref="C156:C157"/>
    <mergeCell ref="C164:C165"/>
    <mergeCell ref="C172:C173"/>
    <mergeCell ref="C181:C182"/>
    <mergeCell ref="C189:C190"/>
    <mergeCell ref="C197:C198"/>
    <mergeCell ref="C205:C206"/>
    <mergeCell ref="C213:C214"/>
    <mergeCell ref="C222:C223"/>
    <mergeCell ref="C230:C231"/>
    <mergeCell ref="C238:C239"/>
    <mergeCell ref="C246:C247"/>
    <mergeCell ref="C254:C255"/>
    <mergeCell ref="C262:C263"/>
    <mergeCell ref="C270:C271"/>
    <mergeCell ref="C278:C279"/>
    <mergeCell ref="C286:C287"/>
    <mergeCell ref="C295:C296"/>
    <mergeCell ref="C303:C304"/>
    <mergeCell ref="C311:C312"/>
    <mergeCell ref="C319:C320"/>
    <mergeCell ref="C327:C328"/>
    <mergeCell ref="C336:C337"/>
    <mergeCell ref="C344:C345"/>
    <mergeCell ref="C352:C353"/>
    <mergeCell ref="C360:C361"/>
    <mergeCell ref="C369:C370"/>
    <mergeCell ref="C377:C378"/>
    <mergeCell ref="C385:C386"/>
    <mergeCell ref="C393:C394"/>
    <mergeCell ref="C401:C402"/>
    <mergeCell ref="C409:C410"/>
    <mergeCell ref="C417:C418"/>
    <mergeCell ref="C425:C426"/>
    <mergeCell ref="C433:C434"/>
    <mergeCell ref="C441:C442"/>
    <mergeCell ref="C449:C450"/>
    <mergeCell ref="C457:C458"/>
    <mergeCell ref="C467:C468"/>
    <mergeCell ref="D3:D4"/>
    <mergeCell ref="D12:D13"/>
    <mergeCell ref="D20:D21"/>
    <mergeCell ref="D28:D29"/>
    <mergeCell ref="D36:D37"/>
    <mergeCell ref="D44:D45"/>
    <mergeCell ref="D52:D53"/>
    <mergeCell ref="D60:D61"/>
    <mergeCell ref="D68:D69"/>
    <mergeCell ref="D76:D77"/>
    <mergeCell ref="D84:D85"/>
    <mergeCell ref="D92:D93"/>
    <mergeCell ref="D100:D101"/>
    <mergeCell ref="D108:D109"/>
    <mergeCell ref="D116:D117"/>
    <mergeCell ref="D124:D125"/>
    <mergeCell ref="D132:D133"/>
    <mergeCell ref="D140:D141"/>
    <mergeCell ref="D148:D149"/>
    <mergeCell ref="D156:D157"/>
    <mergeCell ref="D164:D165"/>
    <mergeCell ref="D172:D173"/>
    <mergeCell ref="D181:D182"/>
    <mergeCell ref="D189:D190"/>
    <mergeCell ref="D197:D198"/>
    <mergeCell ref="D205:D206"/>
    <mergeCell ref="D213:D214"/>
    <mergeCell ref="D222:D223"/>
    <mergeCell ref="D230:D231"/>
    <mergeCell ref="D238:D239"/>
    <mergeCell ref="D246:D247"/>
    <mergeCell ref="D254:D255"/>
    <mergeCell ref="D262:D263"/>
    <mergeCell ref="D270:D271"/>
    <mergeCell ref="D278:D279"/>
    <mergeCell ref="D286:D287"/>
    <mergeCell ref="D295:D296"/>
    <mergeCell ref="D303:D304"/>
    <mergeCell ref="D311:D312"/>
    <mergeCell ref="D319:D320"/>
    <mergeCell ref="D327:D328"/>
    <mergeCell ref="D336:D337"/>
    <mergeCell ref="D344:D345"/>
    <mergeCell ref="D352:D353"/>
    <mergeCell ref="D360:D361"/>
    <mergeCell ref="D369:D370"/>
    <mergeCell ref="D377:D378"/>
    <mergeCell ref="D385:D386"/>
    <mergeCell ref="D393:D394"/>
    <mergeCell ref="D401:D402"/>
    <mergeCell ref="D409:D410"/>
    <mergeCell ref="D417:D418"/>
    <mergeCell ref="D425:D426"/>
    <mergeCell ref="D433:D434"/>
    <mergeCell ref="D441:D442"/>
    <mergeCell ref="D449:D450"/>
    <mergeCell ref="D457:D458"/>
    <mergeCell ref="D467:D468"/>
    <mergeCell ref="E3:E4"/>
    <mergeCell ref="E12:E13"/>
    <mergeCell ref="E20:E21"/>
    <mergeCell ref="E28:E29"/>
    <mergeCell ref="E36:E37"/>
    <mergeCell ref="E44:E45"/>
    <mergeCell ref="E52:E53"/>
    <mergeCell ref="E60:E61"/>
    <mergeCell ref="E68:E69"/>
    <mergeCell ref="E76:E77"/>
    <mergeCell ref="E84:E85"/>
    <mergeCell ref="E92:E93"/>
    <mergeCell ref="E100:E101"/>
    <mergeCell ref="E108:E109"/>
    <mergeCell ref="E116:E117"/>
    <mergeCell ref="E124:E125"/>
    <mergeCell ref="E132:E133"/>
    <mergeCell ref="E140:E141"/>
    <mergeCell ref="E148:E149"/>
    <mergeCell ref="E156:E157"/>
    <mergeCell ref="E164:E165"/>
    <mergeCell ref="E172:E173"/>
    <mergeCell ref="E181:E182"/>
    <mergeCell ref="E189:E190"/>
    <mergeCell ref="E197:E198"/>
    <mergeCell ref="E205:E206"/>
    <mergeCell ref="E213:E214"/>
    <mergeCell ref="E222:E223"/>
    <mergeCell ref="E230:E231"/>
    <mergeCell ref="E238:E239"/>
    <mergeCell ref="E246:E247"/>
    <mergeCell ref="E254:E255"/>
    <mergeCell ref="E262:E263"/>
    <mergeCell ref="E270:E271"/>
    <mergeCell ref="E278:E279"/>
    <mergeCell ref="E286:E287"/>
    <mergeCell ref="E295:E296"/>
    <mergeCell ref="E303:E304"/>
    <mergeCell ref="E311:E312"/>
    <mergeCell ref="E319:E320"/>
    <mergeCell ref="E327:E328"/>
    <mergeCell ref="E336:E337"/>
    <mergeCell ref="E344:E345"/>
    <mergeCell ref="E352:E353"/>
    <mergeCell ref="E360:E361"/>
    <mergeCell ref="E369:E370"/>
    <mergeCell ref="E377:E378"/>
    <mergeCell ref="E385:E386"/>
    <mergeCell ref="E393:E394"/>
    <mergeCell ref="E401:E402"/>
    <mergeCell ref="E409:E410"/>
    <mergeCell ref="E417:E418"/>
    <mergeCell ref="E425:E426"/>
    <mergeCell ref="E433:E434"/>
    <mergeCell ref="E441:E442"/>
    <mergeCell ref="E449:E450"/>
    <mergeCell ref="E457:E458"/>
    <mergeCell ref="E467:E468"/>
    <mergeCell ref="F457:G458"/>
    <mergeCell ref="F449:G450"/>
    <mergeCell ref="F441:G442"/>
    <mergeCell ref="F433:G434"/>
    <mergeCell ref="F417:G418"/>
    <mergeCell ref="F425:G426"/>
    <mergeCell ref="F409:G410"/>
    <mergeCell ref="F401:G402"/>
    <mergeCell ref="F393:G394"/>
    <mergeCell ref="F377:G378"/>
    <mergeCell ref="F385:G386"/>
    <mergeCell ref="F369:G370"/>
    <mergeCell ref="F360:G361"/>
    <mergeCell ref="F352:G353"/>
    <mergeCell ref="F336:G337"/>
    <mergeCell ref="F344:G345"/>
    <mergeCell ref="F327:G328"/>
    <mergeCell ref="F319:G320"/>
    <mergeCell ref="F303:G304"/>
    <mergeCell ref="F311:G312"/>
    <mergeCell ref="F295:G296"/>
    <mergeCell ref="F286:G287"/>
    <mergeCell ref="F278:G279"/>
    <mergeCell ref="F262:G263"/>
    <mergeCell ref="F270:G271"/>
    <mergeCell ref="F254:G255"/>
    <mergeCell ref="F246:G247"/>
    <mergeCell ref="F238:G239"/>
    <mergeCell ref="F230:G231"/>
    <mergeCell ref="F222:G223"/>
    <mergeCell ref="F213:G214"/>
    <mergeCell ref="F205:G206"/>
    <mergeCell ref="F197:G198"/>
    <mergeCell ref="F189:G190"/>
    <mergeCell ref="F181:G182"/>
    <mergeCell ref="F172:G173"/>
    <mergeCell ref="F164:G165"/>
    <mergeCell ref="F156:G157"/>
    <mergeCell ref="F148:G149"/>
    <mergeCell ref="F140:G141"/>
    <mergeCell ref="F132:G133"/>
    <mergeCell ref="F124:G125"/>
    <mergeCell ref="F116:G117"/>
    <mergeCell ref="F108:G109"/>
    <mergeCell ref="F100:G101"/>
    <mergeCell ref="F92:G93"/>
    <mergeCell ref="F84:G85"/>
    <mergeCell ref="F76:G77"/>
    <mergeCell ref="F68:G69"/>
    <mergeCell ref="F60:G61"/>
    <mergeCell ref="F52:G53"/>
    <mergeCell ref="F44:G45"/>
    <mergeCell ref="F36:G37"/>
    <mergeCell ref="F28:G29"/>
    <mergeCell ref="F20:G21"/>
    <mergeCell ref="F12:G13"/>
    <mergeCell ref="F3:G4"/>
    <mergeCell ref="F467:G468"/>
  </mergeCells>
  <printOptions horizontalCentered="1"/>
  <pageMargins left="0.118055555555556" right="0.118055555555556" top="0.590277777777778" bottom="0" header="0.590277777777778" footer="0"/>
  <pageSetup paperSize="9" orientation="landscape"/>
  <headerFooter/>
  <rowBreaks count="21" manualBreakCount="21">
    <brk id="9" max="16383" man="1"/>
    <brk id="17" max="16383" man="1"/>
    <brk id="25" max="16383" man="1"/>
    <brk id="33" max="16383" man="1"/>
    <brk id="41" max="16383" man="1"/>
    <brk id="49" max="16383" man="1"/>
    <brk id="57" max="16383" man="1"/>
    <brk id="65" max="16383" man="1"/>
    <brk id="73" max="16383" man="1"/>
    <brk id="81" max="16383" man="1"/>
    <brk id="89" max="16383" man="1"/>
    <brk id="97" max="16383" man="1"/>
    <brk id="105" max="16383" man="1"/>
    <brk id="113" max="16383" man="1"/>
    <brk id="121" max="16383" man="1"/>
    <brk id="129" max="16383" man="1"/>
    <brk id="137" max="16383" man="1"/>
    <brk id="145" max="16383" man="1"/>
    <brk id="153" max="16383" man="1"/>
    <brk id="161" max="16383" man="1"/>
    <brk id="1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总说明</vt:lpstr>
      <vt:lpstr>单项工程招标报价汇总表</vt:lpstr>
      <vt:lpstr>门窗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2017-07-05T19:43:00Z</dcterms:created>
  <cp:lastPrinted>2018-03-19T05:06:00Z</cp:lastPrinted>
  <dcterms:modified xsi:type="dcterms:W3CDTF">2018-05-09T10:52:30Z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